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Corporate\Human Resources\Medical Staffing\02 - CONSULTANT - SAS DOCTORS\9 - Job Plans\2025-2026\"/>
    </mc:Choice>
  </mc:AlternateContent>
  <bookViews>
    <workbookView xWindow="0" yWindow="0" windowWidth="28800" windowHeight="12180" tabRatio="790" activeTab="1"/>
  </bookViews>
  <sheets>
    <sheet name="Guidance Notes" sheetId="67" r:id="rId1"/>
    <sheet name="Front Cover - Declaration" sheetId="68" r:id="rId2"/>
    <sheet name="Codes-descriptors" sheetId="1" r:id="rId3"/>
    <sheet name="EXAMPLE (1)" sheetId="144" r:id="rId4"/>
    <sheet name="EXAMPLE (2)" sheetId="147" r:id="rId5"/>
    <sheet name="Emergency Out of Hours" sheetId="146" r:id="rId6"/>
    <sheet name="Monday" sheetId="2" r:id="rId7"/>
    <sheet name="Tuesday" sheetId="5" r:id="rId8"/>
    <sheet name="Wednesday" sheetId="6" r:id="rId9"/>
    <sheet name="Thursday" sheetId="7" r:id="rId10"/>
    <sheet name="Friday" sheetId="8" r:id="rId11"/>
    <sheet name="Saturday &amp; Sunday (1)" sheetId="80" r:id="rId12"/>
    <sheet name="Monday (2)" sheetId="90" r:id="rId13"/>
    <sheet name="Tuesday (2)" sheetId="91" r:id="rId14"/>
    <sheet name="Wednesday (2)" sheetId="92" r:id="rId15"/>
    <sheet name="Thursday (2)" sheetId="93" r:id="rId16"/>
    <sheet name="Friday (2)" sheetId="94" r:id="rId17"/>
    <sheet name="Saturday &amp; Sunday (2)" sheetId="95" r:id="rId18"/>
    <sheet name="Monday (3)" sheetId="96" r:id="rId19"/>
    <sheet name="Tuesday (3)" sheetId="97" r:id="rId20"/>
    <sheet name="Wednesday (3)" sheetId="98" r:id="rId21"/>
    <sheet name="Thursday (3)" sheetId="99" r:id="rId22"/>
    <sheet name="Friday (3)" sheetId="100" r:id="rId23"/>
    <sheet name="Saturday &amp; Sunday (3)" sheetId="101" r:id="rId24"/>
    <sheet name="Monday (4)" sheetId="102" r:id="rId25"/>
    <sheet name="Tuesday (4)" sheetId="103" r:id="rId26"/>
    <sheet name="Wednesday (4)" sheetId="104" r:id="rId27"/>
    <sheet name="Thursday (4)" sheetId="105" r:id="rId28"/>
    <sheet name="Friday (4)" sheetId="106" r:id="rId29"/>
    <sheet name="Saturday &amp; Sunday (4)" sheetId="107" r:id="rId30"/>
    <sheet name="Monday (5)" sheetId="108" r:id="rId31"/>
    <sheet name="Tuesday (5)" sheetId="109" r:id="rId32"/>
    <sheet name="Wednesday (5)" sheetId="110" r:id="rId33"/>
    <sheet name="Thursday (5)" sheetId="111" r:id="rId34"/>
    <sheet name="Friday (5)" sheetId="112" r:id="rId35"/>
    <sheet name="Saturday &amp; Sunday (5)" sheetId="113" r:id="rId36"/>
    <sheet name="Monday (6)" sheetId="114" r:id="rId37"/>
    <sheet name="Tuesday (6)" sheetId="115" r:id="rId38"/>
    <sheet name="Wednesday (6)" sheetId="116" r:id="rId39"/>
    <sheet name="Thursday (6)" sheetId="117" r:id="rId40"/>
    <sheet name="Friday (6)" sheetId="118" r:id="rId41"/>
    <sheet name="Saturday &amp; Sunday (6)" sheetId="119" r:id="rId42"/>
    <sheet name="Monday (7)" sheetId="120" r:id="rId43"/>
    <sheet name="Tuesday (7)" sheetId="121" r:id="rId44"/>
    <sheet name="Wednesday (7)" sheetId="122" r:id="rId45"/>
    <sheet name="Thursday (7)" sheetId="123" r:id="rId46"/>
    <sheet name="Friday (7)" sheetId="124" r:id="rId47"/>
    <sheet name="Saturday &amp; Sunday (7)" sheetId="125" r:id="rId48"/>
    <sheet name="Monday (8)" sheetId="126" r:id="rId49"/>
    <sheet name="Tuesday (8)" sheetId="127" r:id="rId50"/>
    <sheet name="Wednesday (8)" sheetId="128" r:id="rId51"/>
    <sheet name="Thursday (8)" sheetId="129" r:id="rId52"/>
    <sheet name="Friday (8)" sheetId="130" r:id="rId53"/>
    <sheet name="Saturday &amp; Sunday (8)" sheetId="131" r:id="rId54"/>
    <sheet name="Monday (9)" sheetId="132" r:id="rId55"/>
    <sheet name="Tuesday (9)" sheetId="133" r:id="rId56"/>
    <sheet name="Wednesday (9)" sheetId="134" r:id="rId57"/>
    <sheet name="Thursday (9)" sheetId="135" r:id="rId58"/>
    <sheet name="Friday (9)" sheetId="136" r:id="rId59"/>
    <sheet name="Saturday &amp; Sunday (9)" sheetId="137" r:id="rId60"/>
    <sheet name="Monday (10)" sheetId="138" r:id="rId61"/>
    <sheet name="Tuesday (10)" sheetId="139" r:id="rId62"/>
    <sheet name="Wednesday (10)" sheetId="140" r:id="rId63"/>
    <sheet name="Thursday (10)" sheetId="141" r:id="rId64"/>
    <sheet name="Friday (10)" sheetId="142" r:id="rId65"/>
    <sheet name="Saturday &amp; Sunday (10)" sheetId="143" r:id="rId66"/>
    <sheet name="HRW" sheetId="42" state="hidden" r:id="rId67"/>
    <sheet name="HR USE ONLY" sheetId="41" state="hidden" r:id="rId68"/>
  </sheets>
  <externalReferences>
    <externalReference r:id="rId69"/>
  </externalReferences>
  <definedNames>
    <definedName name="_ftn1" localSheetId="5">'Emergency Out of Hours'!#REF!</definedName>
    <definedName name="_ftn1" localSheetId="4">'EXAMPLE (2)'!#REF!</definedName>
    <definedName name="_ftn2" localSheetId="5">'Emergency Out of Hours'!#REF!</definedName>
    <definedName name="_ftn2" localSheetId="4">'EXAMPLE (2)'!#REF!</definedName>
    <definedName name="_ftnref1" localSheetId="5">'Emergency Out of Hours'!$B$7</definedName>
    <definedName name="_ftnref1" localSheetId="4">'EXAMPLE (2)'!$B$8</definedName>
    <definedName name="_ftnref2" localSheetId="5">'Emergency Out of Hours'!$C$7</definedName>
    <definedName name="_ftnref2" localSheetId="4">'EXAMPLE (2)'!$C$8</definedName>
    <definedName name="_xlnm.Print_Area" localSheetId="5">'Emergency Out of Hours'!$A$1:$F$68</definedName>
    <definedName name="_xlnm.Print_Area" localSheetId="3">'EXAMPLE (1)'!$A$1:$D$58</definedName>
    <definedName name="_xlnm.Print_Area" localSheetId="4">'EXAMPLE (2)'!$A$1:$F$34</definedName>
    <definedName name="_xlnm.Print_Area" localSheetId="10">Friday!$A$1:$D$57</definedName>
    <definedName name="_xlnm.Print_Area" localSheetId="64">'Friday (10)'!$A$1:$D$57</definedName>
    <definedName name="_xlnm.Print_Area" localSheetId="16">'Friday (2)'!$A$1:$D$57</definedName>
    <definedName name="_xlnm.Print_Area" localSheetId="22">'Friday (3)'!$A$1:$D$57</definedName>
    <definedName name="_xlnm.Print_Area" localSheetId="28">'Friday (4)'!$A$1:$D$57</definedName>
    <definedName name="_xlnm.Print_Area" localSheetId="34">'Friday (5)'!$A$1:$D$57</definedName>
    <definedName name="_xlnm.Print_Area" localSheetId="40">'Friday (6)'!$A$1:$D$57</definedName>
    <definedName name="_xlnm.Print_Area" localSheetId="46">'Friday (7)'!$A$1:$D$57</definedName>
    <definedName name="_xlnm.Print_Area" localSheetId="52">'Friday (8)'!$A$1:$D$57</definedName>
    <definedName name="_xlnm.Print_Area" localSheetId="58">'Friday (9)'!$A$1:$D$57</definedName>
    <definedName name="_xlnm.Print_Area" localSheetId="1">'Front Cover - Declaration'!$A$1:$G$55</definedName>
    <definedName name="_xlnm.Print_Area" localSheetId="0">'Guidance Notes'!$A$1:$B$44</definedName>
    <definedName name="_xlnm.Print_Area" localSheetId="66">HRW!$A$1:$BW$81</definedName>
    <definedName name="_xlnm.Print_Area" localSheetId="6">Monday!$A$1:$D$57</definedName>
    <definedName name="_xlnm.Print_Area" localSheetId="60">'Monday (10)'!$A$1:$D$57</definedName>
    <definedName name="_xlnm.Print_Area" localSheetId="12">'Monday (2)'!$A$1:$D$57</definedName>
    <definedName name="_xlnm.Print_Area" localSheetId="18">'Monday (3)'!$A$1:$D$57</definedName>
    <definedName name="_xlnm.Print_Area" localSheetId="24">'Monday (4)'!$A$1:$D$57</definedName>
    <definedName name="_xlnm.Print_Area" localSheetId="30">'Monday (5)'!$A$1:$D$57</definedName>
    <definedName name="_xlnm.Print_Area" localSheetId="36">'Monday (6)'!$A$1:$D$57</definedName>
    <definedName name="_xlnm.Print_Area" localSheetId="42">'Monday (7)'!$A$1:$D$57</definedName>
    <definedName name="_xlnm.Print_Area" localSheetId="48">'Monday (8)'!$A$1:$D$57</definedName>
    <definedName name="_xlnm.Print_Area" localSheetId="54">'Monday (9)'!$A$1:$D$57</definedName>
    <definedName name="_xlnm.Print_Area" localSheetId="11">'Saturday &amp; Sunday (1)'!$A$1:$H$57</definedName>
    <definedName name="_xlnm.Print_Area" localSheetId="65">'Saturday &amp; Sunday (10)'!$A$1:$H$57</definedName>
    <definedName name="_xlnm.Print_Area" localSheetId="17">'Saturday &amp; Sunday (2)'!$A$1:$H$57</definedName>
    <definedName name="_xlnm.Print_Area" localSheetId="23">'Saturday &amp; Sunday (3)'!$A$1:$H$57</definedName>
    <definedName name="_xlnm.Print_Area" localSheetId="29">'Saturday &amp; Sunday (4)'!$A$1:$H$57</definedName>
    <definedName name="_xlnm.Print_Area" localSheetId="35">'Saturday &amp; Sunday (5)'!$A$1:$H$57</definedName>
    <definedName name="_xlnm.Print_Area" localSheetId="41">'Saturday &amp; Sunday (6)'!$A$1:$H$57</definedName>
    <definedName name="_xlnm.Print_Area" localSheetId="47">'Saturday &amp; Sunday (7)'!$A$1:$H$57</definedName>
    <definedName name="_xlnm.Print_Area" localSheetId="53">'Saturday &amp; Sunday (8)'!$A$1:$H$57</definedName>
    <definedName name="_xlnm.Print_Area" localSheetId="59">'Saturday &amp; Sunday (9)'!$A$1:$H$57</definedName>
    <definedName name="_xlnm.Print_Area" localSheetId="9">Thursday!$A$1:$D$57</definedName>
    <definedName name="_xlnm.Print_Area" localSheetId="63">'Thursday (10)'!$A$1:$D$57</definedName>
    <definedName name="_xlnm.Print_Area" localSheetId="15">'Thursday (2)'!$A$1:$D$57</definedName>
    <definedName name="_xlnm.Print_Area" localSheetId="21">'Thursday (3)'!$A$1:$D$57</definedName>
    <definedName name="_xlnm.Print_Area" localSheetId="27">'Thursday (4)'!$A$1:$D$57</definedName>
    <definedName name="_xlnm.Print_Area" localSheetId="33">'Thursday (5)'!$A$1:$D$57</definedName>
    <definedName name="_xlnm.Print_Area" localSheetId="39">'Thursday (6)'!$A$1:$D$57</definedName>
    <definedName name="_xlnm.Print_Area" localSheetId="45">'Thursday (7)'!$A$1:$D$57</definedName>
    <definedName name="_xlnm.Print_Area" localSheetId="51">'Thursday (8)'!$A$1:$D$57</definedName>
    <definedName name="_xlnm.Print_Area" localSheetId="57">'Thursday (9)'!$A$1:$D$57</definedName>
    <definedName name="_xlnm.Print_Area" localSheetId="7">Tuesday!$A$1:$D$57</definedName>
    <definedName name="_xlnm.Print_Area" localSheetId="61">'Tuesday (10)'!$A$1:$D$57</definedName>
    <definedName name="_xlnm.Print_Area" localSheetId="13">'Tuesday (2)'!$A$1:$D$57</definedName>
    <definedName name="_xlnm.Print_Area" localSheetId="19">'Tuesday (3)'!$A$1:$D$57</definedName>
    <definedName name="_xlnm.Print_Area" localSheetId="25">'Tuesday (4)'!$A$1:$D$57</definedName>
    <definedName name="_xlnm.Print_Area" localSheetId="31">'Tuesday (5)'!$A$1:$D$57</definedName>
    <definedName name="_xlnm.Print_Area" localSheetId="37">'Tuesday (6)'!$A$1:$D$57</definedName>
    <definedName name="_xlnm.Print_Area" localSheetId="43">'Tuesday (7)'!$A$1:$D$57</definedName>
    <definedName name="_xlnm.Print_Area" localSheetId="49">'Tuesday (8)'!$A$1:$D$57</definedName>
    <definedName name="_xlnm.Print_Area" localSheetId="55">'Tuesday (9)'!$A$1:$D$57</definedName>
    <definedName name="_xlnm.Print_Area" localSheetId="8">Wednesday!$A$1:$D$57</definedName>
    <definedName name="_xlnm.Print_Area" localSheetId="62">'Wednesday (10)'!$A$1:$D$57</definedName>
    <definedName name="_xlnm.Print_Area" localSheetId="14">'Wednesday (2)'!$A$1:$D$57</definedName>
    <definedName name="_xlnm.Print_Area" localSheetId="20">'Wednesday (3)'!$A$1:$D$57</definedName>
    <definedName name="_xlnm.Print_Area" localSheetId="26">'Wednesday (4)'!$A$1:$D$57</definedName>
    <definedName name="_xlnm.Print_Area" localSheetId="32">'Wednesday (5)'!$A$1:$D$57</definedName>
    <definedName name="_xlnm.Print_Area" localSheetId="38">'Wednesday (6)'!$A$1:$D$57</definedName>
    <definedName name="_xlnm.Print_Area" localSheetId="44">'Wednesday (7)'!$A$1:$D$57</definedName>
    <definedName name="_xlnm.Print_Area" localSheetId="50">'Wednesday (8)'!$A$1:$D$57</definedName>
    <definedName name="_xlnm.Print_Area" localSheetId="56">'Wednesday (9)'!$A$1:$D$57</definedName>
    <definedName name="range" localSheetId="5">[1]Codes!$A$3:$A$39</definedName>
    <definedName name="range" localSheetId="4">[1]Codes!$A$3:$A$39</definedName>
    <definedName name="rang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42" l="1"/>
  <c r="G46" i="142"/>
  <c r="H45" i="142"/>
  <c r="G45" i="142"/>
  <c r="H44" i="142"/>
  <c r="G44" i="142"/>
  <c r="H43" i="142"/>
  <c r="G43" i="142"/>
  <c r="H42" i="142"/>
  <c r="G42" i="142"/>
  <c r="H41" i="142"/>
  <c r="G41" i="142"/>
  <c r="H40" i="142"/>
  <c r="G40" i="142"/>
  <c r="H39" i="142"/>
  <c r="G39" i="142"/>
  <c r="H38" i="142"/>
  <c r="G38" i="142"/>
  <c r="H37" i="142"/>
  <c r="G37" i="142"/>
  <c r="H36" i="142"/>
  <c r="G36" i="142"/>
  <c r="H35" i="142"/>
  <c r="G35" i="142"/>
  <c r="H34" i="142"/>
  <c r="G34" i="142"/>
  <c r="H33" i="142"/>
  <c r="G33" i="142"/>
  <c r="H32" i="142"/>
  <c r="G32" i="142"/>
  <c r="H31" i="142"/>
  <c r="G31" i="142"/>
  <c r="H30" i="142"/>
  <c r="G30" i="142"/>
  <c r="H29" i="142"/>
  <c r="G29" i="142"/>
  <c r="H28" i="142"/>
  <c r="G28" i="142"/>
  <c r="H27" i="142"/>
  <c r="G27" i="142"/>
  <c r="H26" i="142"/>
  <c r="G26" i="142"/>
  <c r="H25" i="142"/>
  <c r="G25" i="142"/>
  <c r="H24" i="142"/>
  <c r="G24" i="142"/>
  <c r="H23" i="142"/>
  <c r="G23" i="142"/>
  <c r="H22" i="142"/>
  <c r="G22" i="142"/>
  <c r="H21" i="142"/>
  <c r="G21" i="142"/>
  <c r="H20" i="142"/>
  <c r="G20" i="142"/>
  <c r="H19" i="142"/>
  <c r="G19" i="142"/>
  <c r="H18" i="142"/>
  <c r="G18" i="142"/>
  <c r="H17" i="142"/>
  <c r="G17" i="142"/>
  <c r="H16" i="142"/>
  <c r="G16" i="142"/>
  <c r="H15" i="142"/>
  <c r="G15" i="142"/>
  <c r="H14" i="142"/>
  <c r="G14" i="142"/>
  <c r="H13" i="142"/>
  <c r="G13" i="142"/>
  <c r="H12" i="142"/>
  <c r="G12" i="142"/>
  <c r="H11" i="142"/>
  <c r="G11" i="142"/>
  <c r="H10" i="142"/>
  <c r="G10" i="142"/>
  <c r="H46" i="141"/>
  <c r="G46" i="141"/>
  <c r="H45" i="141"/>
  <c r="G45" i="141"/>
  <c r="H44" i="141"/>
  <c r="G44" i="141"/>
  <c r="H43" i="141"/>
  <c r="G43" i="141"/>
  <c r="H42" i="141"/>
  <c r="G42" i="141"/>
  <c r="H41" i="141"/>
  <c r="G41" i="141"/>
  <c r="H40" i="141"/>
  <c r="G40" i="141"/>
  <c r="H39" i="141"/>
  <c r="G39" i="141"/>
  <c r="H38" i="141"/>
  <c r="G38" i="141"/>
  <c r="H37" i="141"/>
  <c r="G37" i="141"/>
  <c r="H36" i="141"/>
  <c r="G36" i="141"/>
  <c r="H35" i="141"/>
  <c r="G35" i="141"/>
  <c r="H34" i="141"/>
  <c r="G34" i="141"/>
  <c r="H33" i="141"/>
  <c r="G33" i="141"/>
  <c r="H32" i="141"/>
  <c r="G32" i="141"/>
  <c r="H31" i="141"/>
  <c r="G31" i="141"/>
  <c r="H30" i="141"/>
  <c r="G30" i="141"/>
  <c r="H29" i="141"/>
  <c r="G29" i="141"/>
  <c r="H28" i="141"/>
  <c r="G28" i="141"/>
  <c r="H27" i="141"/>
  <c r="G27" i="141"/>
  <c r="H26" i="141"/>
  <c r="G26" i="141"/>
  <c r="H25" i="141"/>
  <c r="G25" i="141"/>
  <c r="H24" i="141"/>
  <c r="G24" i="141"/>
  <c r="H23" i="141"/>
  <c r="G23" i="141"/>
  <c r="H22" i="141"/>
  <c r="G22" i="141"/>
  <c r="H21" i="141"/>
  <c r="G21" i="141"/>
  <c r="H20" i="141"/>
  <c r="G20" i="141"/>
  <c r="H19" i="141"/>
  <c r="G19" i="141"/>
  <c r="H18" i="141"/>
  <c r="G18" i="141"/>
  <c r="H17" i="141"/>
  <c r="G17" i="141"/>
  <c r="H16" i="141"/>
  <c r="G16" i="141"/>
  <c r="H15" i="141"/>
  <c r="G15" i="141"/>
  <c r="H14" i="141"/>
  <c r="G14" i="141"/>
  <c r="H13" i="141"/>
  <c r="G13" i="141"/>
  <c r="H12" i="141"/>
  <c r="G12" i="141"/>
  <c r="H11" i="141"/>
  <c r="G11" i="141"/>
  <c r="H10" i="141"/>
  <c r="G10" i="141"/>
  <c r="H46" i="140"/>
  <c r="G46" i="140"/>
  <c r="H45" i="140"/>
  <c r="G45" i="140"/>
  <c r="H44" i="140"/>
  <c r="G44" i="140"/>
  <c r="H43" i="140"/>
  <c r="G43" i="140"/>
  <c r="H42" i="140"/>
  <c r="G42" i="140"/>
  <c r="H41" i="140"/>
  <c r="G41" i="140"/>
  <c r="H40" i="140"/>
  <c r="G40" i="140"/>
  <c r="H39" i="140"/>
  <c r="G39" i="140"/>
  <c r="H38" i="140"/>
  <c r="G38" i="140"/>
  <c r="H37" i="140"/>
  <c r="G37" i="140"/>
  <c r="H36" i="140"/>
  <c r="G36" i="140"/>
  <c r="H35" i="140"/>
  <c r="G35" i="140"/>
  <c r="H34" i="140"/>
  <c r="G34" i="140"/>
  <c r="H33" i="140"/>
  <c r="G33" i="140"/>
  <c r="H32" i="140"/>
  <c r="G32" i="140"/>
  <c r="H31" i="140"/>
  <c r="G31" i="140"/>
  <c r="H30" i="140"/>
  <c r="G30" i="140"/>
  <c r="H29" i="140"/>
  <c r="G29" i="140"/>
  <c r="H28" i="140"/>
  <c r="G28" i="140"/>
  <c r="H27" i="140"/>
  <c r="G27" i="140"/>
  <c r="H26" i="140"/>
  <c r="G26" i="140"/>
  <c r="H25" i="140"/>
  <c r="G25" i="140"/>
  <c r="H24" i="140"/>
  <c r="G24" i="140"/>
  <c r="H23" i="140"/>
  <c r="G23" i="140"/>
  <c r="H22" i="140"/>
  <c r="G22" i="140"/>
  <c r="H21" i="140"/>
  <c r="G21" i="140"/>
  <c r="H20" i="140"/>
  <c r="G20" i="140"/>
  <c r="H19" i="140"/>
  <c r="G19" i="140"/>
  <c r="H18" i="140"/>
  <c r="G18" i="140"/>
  <c r="H17" i="140"/>
  <c r="G17" i="140"/>
  <c r="H16" i="140"/>
  <c r="G16" i="140"/>
  <c r="H15" i="140"/>
  <c r="G15" i="140"/>
  <c r="H14" i="140"/>
  <c r="G14" i="140"/>
  <c r="H13" i="140"/>
  <c r="G13" i="140"/>
  <c r="H12" i="140"/>
  <c r="G12" i="140"/>
  <c r="H11" i="140"/>
  <c r="G11" i="140"/>
  <c r="H10" i="140"/>
  <c r="G10" i="140"/>
  <c r="H46" i="139"/>
  <c r="G46" i="139"/>
  <c r="H45" i="139"/>
  <c r="G45" i="139"/>
  <c r="H44" i="139"/>
  <c r="G44" i="139"/>
  <c r="H43" i="139"/>
  <c r="G43" i="139"/>
  <c r="H42" i="139"/>
  <c r="G42" i="139"/>
  <c r="H41" i="139"/>
  <c r="G41" i="139"/>
  <c r="H40" i="139"/>
  <c r="G40" i="139"/>
  <c r="H39" i="139"/>
  <c r="G39" i="139"/>
  <c r="H38" i="139"/>
  <c r="G38" i="139"/>
  <c r="H37" i="139"/>
  <c r="G37" i="139"/>
  <c r="H36" i="139"/>
  <c r="G36" i="139"/>
  <c r="H35" i="139"/>
  <c r="G35" i="139"/>
  <c r="H34" i="139"/>
  <c r="G34" i="139"/>
  <c r="H33" i="139"/>
  <c r="G33" i="139"/>
  <c r="H32" i="139"/>
  <c r="G32" i="139"/>
  <c r="H31" i="139"/>
  <c r="G31" i="139"/>
  <c r="H30" i="139"/>
  <c r="G30" i="139"/>
  <c r="H29" i="139"/>
  <c r="G29" i="139"/>
  <c r="H28" i="139"/>
  <c r="G28" i="139"/>
  <c r="H27" i="139"/>
  <c r="G27" i="139"/>
  <c r="H26" i="139"/>
  <c r="G26" i="139"/>
  <c r="H25" i="139"/>
  <c r="G25" i="139"/>
  <c r="H24" i="139"/>
  <c r="G24" i="139"/>
  <c r="H23" i="139"/>
  <c r="G23" i="139"/>
  <c r="H22" i="139"/>
  <c r="G22" i="139"/>
  <c r="H21" i="139"/>
  <c r="G21" i="139"/>
  <c r="H20" i="139"/>
  <c r="G20" i="139"/>
  <c r="H19" i="139"/>
  <c r="G19" i="139"/>
  <c r="H18" i="139"/>
  <c r="G18" i="139"/>
  <c r="H17" i="139"/>
  <c r="G17" i="139"/>
  <c r="H16" i="139"/>
  <c r="G16" i="139"/>
  <c r="H15" i="139"/>
  <c r="G15" i="139"/>
  <c r="H14" i="139"/>
  <c r="G14" i="139"/>
  <c r="H13" i="139"/>
  <c r="G13" i="139"/>
  <c r="H12" i="139"/>
  <c r="G12" i="139"/>
  <c r="H11" i="139"/>
  <c r="G11" i="139"/>
  <c r="H10" i="139"/>
  <c r="G10" i="139"/>
  <c r="H46" i="138"/>
  <c r="G46" i="138"/>
  <c r="H45" i="138"/>
  <c r="G45" i="138"/>
  <c r="H44" i="138"/>
  <c r="G44" i="138"/>
  <c r="H43" i="138"/>
  <c r="G43" i="138"/>
  <c r="H42" i="138"/>
  <c r="G42" i="138"/>
  <c r="H41" i="138"/>
  <c r="G41" i="138"/>
  <c r="H40" i="138"/>
  <c r="G40" i="138"/>
  <c r="H39" i="138"/>
  <c r="G39" i="138"/>
  <c r="H38" i="138"/>
  <c r="G38" i="138"/>
  <c r="H37" i="138"/>
  <c r="G37" i="138"/>
  <c r="H36" i="138"/>
  <c r="G36" i="138"/>
  <c r="H35" i="138"/>
  <c r="G35" i="138"/>
  <c r="H34" i="138"/>
  <c r="G34" i="138"/>
  <c r="H33" i="138"/>
  <c r="G33" i="138"/>
  <c r="H32" i="138"/>
  <c r="G32" i="138"/>
  <c r="H31" i="138"/>
  <c r="G31" i="138"/>
  <c r="H30" i="138"/>
  <c r="G30" i="138"/>
  <c r="H29" i="138"/>
  <c r="G29" i="138"/>
  <c r="H28" i="138"/>
  <c r="G28" i="138"/>
  <c r="H27" i="138"/>
  <c r="G27" i="138"/>
  <c r="H26" i="138"/>
  <c r="G26" i="138"/>
  <c r="H25" i="138"/>
  <c r="G25" i="138"/>
  <c r="H24" i="138"/>
  <c r="G24" i="138"/>
  <c r="H23" i="138"/>
  <c r="G23" i="138"/>
  <c r="H22" i="138"/>
  <c r="G22" i="138"/>
  <c r="H21" i="138"/>
  <c r="G21" i="138"/>
  <c r="H20" i="138"/>
  <c r="G20" i="138"/>
  <c r="H19" i="138"/>
  <c r="G19" i="138"/>
  <c r="H18" i="138"/>
  <c r="G18" i="138"/>
  <c r="H17" i="138"/>
  <c r="G17" i="138"/>
  <c r="H16" i="138"/>
  <c r="G16" i="138"/>
  <c r="H15" i="138"/>
  <c r="G15" i="138"/>
  <c r="H14" i="138"/>
  <c r="G14" i="138"/>
  <c r="H13" i="138"/>
  <c r="G13" i="138"/>
  <c r="H12" i="138"/>
  <c r="G12" i="138"/>
  <c r="H11" i="138"/>
  <c r="G11" i="138"/>
  <c r="H10" i="138"/>
  <c r="G10" i="138"/>
  <c r="H46" i="136"/>
  <c r="G46" i="136"/>
  <c r="H45" i="136"/>
  <c r="G45" i="136"/>
  <c r="H44" i="136"/>
  <c r="G44" i="136"/>
  <c r="H43" i="136"/>
  <c r="G43" i="136"/>
  <c r="H42" i="136"/>
  <c r="G42" i="136"/>
  <c r="H41" i="136"/>
  <c r="G41" i="136"/>
  <c r="H40" i="136"/>
  <c r="G40" i="136"/>
  <c r="H39" i="136"/>
  <c r="G39" i="136"/>
  <c r="H38" i="136"/>
  <c r="G38" i="136"/>
  <c r="H37" i="136"/>
  <c r="G37" i="136"/>
  <c r="H36" i="136"/>
  <c r="G36" i="136"/>
  <c r="H35" i="136"/>
  <c r="G35" i="136"/>
  <c r="H34" i="136"/>
  <c r="G34" i="136"/>
  <c r="H33" i="136"/>
  <c r="G33" i="136"/>
  <c r="H32" i="136"/>
  <c r="G32" i="136"/>
  <c r="H31" i="136"/>
  <c r="G31" i="136"/>
  <c r="H30" i="136"/>
  <c r="G30" i="136"/>
  <c r="H29" i="136"/>
  <c r="G29" i="136"/>
  <c r="H28" i="136"/>
  <c r="G28" i="136"/>
  <c r="H27" i="136"/>
  <c r="G27" i="136"/>
  <c r="H26" i="136"/>
  <c r="G26" i="136"/>
  <c r="H25" i="136"/>
  <c r="G25" i="136"/>
  <c r="H24" i="136"/>
  <c r="G24" i="136"/>
  <c r="H23" i="136"/>
  <c r="G23" i="136"/>
  <c r="H22" i="136"/>
  <c r="G22" i="136"/>
  <c r="H21" i="136"/>
  <c r="G21" i="136"/>
  <c r="H20" i="136"/>
  <c r="G20" i="136"/>
  <c r="H19" i="136"/>
  <c r="G19" i="136"/>
  <c r="H18" i="136"/>
  <c r="G18" i="136"/>
  <c r="H17" i="136"/>
  <c r="G17" i="136"/>
  <c r="H16" i="136"/>
  <c r="G16" i="136"/>
  <c r="H15" i="136"/>
  <c r="G15" i="136"/>
  <c r="H14" i="136"/>
  <c r="G14" i="136"/>
  <c r="H13" i="136"/>
  <c r="G13" i="136"/>
  <c r="H12" i="136"/>
  <c r="G12" i="136"/>
  <c r="H11" i="136"/>
  <c r="G11" i="136"/>
  <c r="H10" i="136"/>
  <c r="G10" i="136"/>
  <c r="H46" i="135"/>
  <c r="G46" i="135"/>
  <c r="H45" i="135"/>
  <c r="G45" i="135"/>
  <c r="H44" i="135"/>
  <c r="G44" i="135"/>
  <c r="H43" i="135"/>
  <c r="G43" i="135"/>
  <c r="H42" i="135"/>
  <c r="G42" i="135"/>
  <c r="H41" i="135"/>
  <c r="G41" i="135"/>
  <c r="H40" i="135"/>
  <c r="G40" i="135"/>
  <c r="H39" i="135"/>
  <c r="G39" i="135"/>
  <c r="H38" i="135"/>
  <c r="G38" i="135"/>
  <c r="H37" i="135"/>
  <c r="G37" i="135"/>
  <c r="H36" i="135"/>
  <c r="G36" i="135"/>
  <c r="H35" i="135"/>
  <c r="G35" i="135"/>
  <c r="H34" i="135"/>
  <c r="G34" i="135"/>
  <c r="H33" i="135"/>
  <c r="G33" i="135"/>
  <c r="H32" i="135"/>
  <c r="G32" i="135"/>
  <c r="H31" i="135"/>
  <c r="G31" i="135"/>
  <c r="H30" i="135"/>
  <c r="G30" i="135"/>
  <c r="H29" i="135"/>
  <c r="G29" i="135"/>
  <c r="H28" i="135"/>
  <c r="G28" i="135"/>
  <c r="H27" i="135"/>
  <c r="G27" i="135"/>
  <c r="H26" i="135"/>
  <c r="G26" i="135"/>
  <c r="H25" i="135"/>
  <c r="G25" i="135"/>
  <c r="H24" i="135"/>
  <c r="G24" i="135"/>
  <c r="H23" i="135"/>
  <c r="G23" i="135"/>
  <c r="H22" i="135"/>
  <c r="G22" i="135"/>
  <c r="H21" i="135"/>
  <c r="G21" i="135"/>
  <c r="H20" i="135"/>
  <c r="G20" i="135"/>
  <c r="H19" i="135"/>
  <c r="G19" i="135"/>
  <c r="H18" i="135"/>
  <c r="G18" i="135"/>
  <c r="H17" i="135"/>
  <c r="G17" i="135"/>
  <c r="H16" i="135"/>
  <c r="G16" i="135"/>
  <c r="H15" i="135"/>
  <c r="G15" i="135"/>
  <c r="H14" i="135"/>
  <c r="G14" i="135"/>
  <c r="H13" i="135"/>
  <c r="G13" i="135"/>
  <c r="H12" i="135"/>
  <c r="G12" i="135"/>
  <c r="H11" i="135"/>
  <c r="G11" i="135"/>
  <c r="H10" i="135"/>
  <c r="G10" i="135"/>
  <c r="H46" i="134"/>
  <c r="G46" i="134"/>
  <c r="H45" i="134"/>
  <c r="G45" i="134"/>
  <c r="H44" i="134"/>
  <c r="G44" i="134"/>
  <c r="H43" i="134"/>
  <c r="G43" i="134"/>
  <c r="H42" i="134"/>
  <c r="G42" i="134"/>
  <c r="H41" i="134"/>
  <c r="G41" i="134"/>
  <c r="H40" i="134"/>
  <c r="G40" i="134"/>
  <c r="H39" i="134"/>
  <c r="G39" i="134"/>
  <c r="H38" i="134"/>
  <c r="G38" i="134"/>
  <c r="H37" i="134"/>
  <c r="G37" i="134"/>
  <c r="H36" i="134"/>
  <c r="G36" i="134"/>
  <c r="H35" i="134"/>
  <c r="G35" i="134"/>
  <c r="H34" i="134"/>
  <c r="G34" i="134"/>
  <c r="H33" i="134"/>
  <c r="G33" i="134"/>
  <c r="H32" i="134"/>
  <c r="G32" i="134"/>
  <c r="H31" i="134"/>
  <c r="G31" i="134"/>
  <c r="H30" i="134"/>
  <c r="G30" i="134"/>
  <c r="H29" i="134"/>
  <c r="G29" i="134"/>
  <c r="H28" i="134"/>
  <c r="G28" i="134"/>
  <c r="H27" i="134"/>
  <c r="G27" i="134"/>
  <c r="H26" i="134"/>
  <c r="G26" i="134"/>
  <c r="H25" i="134"/>
  <c r="G25" i="134"/>
  <c r="H24" i="134"/>
  <c r="G24" i="134"/>
  <c r="H23" i="134"/>
  <c r="G23" i="134"/>
  <c r="H22" i="134"/>
  <c r="G22" i="134"/>
  <c r="H21" i="134"/>
  <c r="G21" i="134"/>
  <c r="H20" i="134"/>
  <c r="G20" i="134"/>
  <c r="H19" i="134"/>
  <c r="G19" i="134"/>
  <c r="H18" i="134"/>
  <c r="G18" i="134"/>
  <c r="H17" i="134"/>
  <c r="G17" i="134"/>
  <c r="H16" i="134"/>
  <c r="G16" i="134"/>
  <c r="H15" i="134"/>
  <c r="G15" i="134"/>
  <c r="H14" i="134"/>
  <c r="G14" i="134"/>
  <c r="H13" i="134"/>
  <c r="G13" i="134"/>
  <c r="H12" i="134"/>
  <c r="G12" i="134"/>
  <c r="H11" i="134"/>
  <c r="G11" i="134"/>
  <c r="H10" i="134"/>
  <c r="G10" i="134"/>
  <c r="H46" i="133"/>
  <c r="G46" i="133"/>
  <c r="H45" i="133"/>
  <c r="G45" i="133"/>
  <c r="H44" i="133"/>
  <c r="G44" i="133"/>
  <c r="H43" i="133"/>
  <c r="G43" i="133"/>
  <c r="H42" i="133"/>
  <c r="G42" i="133"/>
  <c r="H41" i="133"/>
  <c r="G41" i="133"/>
  <c r="H40" i="133"/>
  <c r="G40" i="133"/>
  <c r="H39" i="133"/>
  <c r="G39" i="133"/>
  <c r="H38" i="133"/>
  <c r="G38" i="133"/>
  <c r="H37" i="133"/>
  <c r="G37" i="133"/>
  <c r="H36" i="133"/>
  <c r="G36" i="133"/>
  <c r="H35" i="133"/>
  <c r="G35" i="133"/>
  <c r="H34" i="133"/>
  <c r="G34" i="133"/>
  <c r="H33" i="133"/>
  <c r="G33" i="133"/>
  <c r="H32" i="133"/>
  <c r="G32" i="133"/>
  <c r="H31" i="133"/>
  <c r="G31" i="133"/>
  <c r="H30" i="133"/>
  <c r="G30" i="133"/>
  <c r="H29" i="133"/>
  <c r="G29" i="133"/>
  <c r="H28" i="133"/>
  <c r="G28" i="133"/>
  <c r="H27" i="133"/>
  <c r="G27" i="133"/>
  <c r="H26" i="133"/>
  <c r="G26" i="133"/>
  <c r="H25" i="133"/>
  <c r="G25" i="133"/>
  <c r="H24" i="133"/>
  <c r="G24" i="133"/>
  <c r="H23" i="133"/>
  <c r="G23" i="133"/>
  <c r="H22" i="133"/>
  <c r="G22" i="133"/>
  <c r="H21" i="133"/>
  <c r="G21" i="133"/>
  <c r="H20" i="133"/>
  <c r="G20" i="133"/>
  <c r="H19" i="133"/>
  <c r="G19" i="133"/>
  <c r="H18" i="133"/>
  <c r="G18" i="133"/>
  <c r="H17" i="133"/>
  <c r="G17" i="133"/>
  <c r="H16" i="133"/>
  <c r="G16" i="133"/>
  <c r="H15" i="133"/>
  <c r="G15" i="133"/>
  <c r="H14" i="133"/>
  <c r="G14" i="133"/>
  <c r="H13" i="133"/>
  <c r="G13" i="133"/>
  <c r="H12" i="133"/>
  <c r="G12" i="133"/>
  <c r="H11" i="133"/>
  <c r="G11" i="133"/>
  <c r="H10" i="133"/>
  <c r="G10" i="133"/>
  <c r="H46" i="132"/>
  <c r="G46" i="132"/>
  <c r="H45" i="132"/>
  <c r="G45" i="132"/>
  <c r="H44" i="132"/>
  <c r="G44" i="132"/>
  <c r="H43" i="132"/>
  <c r="G43" i="132"/>
  <c r="H42" i="132"/>
  <c r="G42" i="132"/>
  <c r="H41" i="132"/>
  <c r="G41" i="132"/>
  <c r="H40" i="132"/>
  <c r="G40" i="132"/>
  <c r="H39" i="132"/>
  <c r="G39" i="132"/>
  <c r="H38" i="132"/>
  <c r="G38" i="132"/>
  <c r="H37" i="132"/>
  <c r="G37" i="132"/>
  <c r="H36" i="132"/>
  <c r="G36" i="132"/>
  <c r="H35" i="132"/>
  <c r="G35" i="132"/>
  <c r="H34" i="132"/>
  <c r="G34" i="132"/>
  <c r="H33" i="132"/>
  <c r="G33" i="132"/>
  <c r="H32" i="132"/>
  <c r="G32" i="132"/>
  <c r="H31" i="132"/>
  <c r="G31" i="132"/>
  <c r="H30" i="132"/>
  <c r="G30" i="132"/>
  <c r="H29" i="132"/>
  <c r="G29" i="132"/>
  <c r="H28" i="132"/>
  <c r="G28" i="132"/>
  <c r="H27" i="132"/>
  <c r="G27" i="132"/>
  <c r="H26" i="132"/>
  <c r="G26" i="132"/>
  <c r="H25" i="132"/>
  <c r="G25" i="132"/>
  <c r="H24" i="132"/>
  <c r="G24" i="132"/>
  <c r="H23" i="132"/>
  <c r="G23" i="132"/>
  <c r="H22" i="132"/>
  <c r="G22" i="132"/>
  <c r="H21" i="132"/>
  <c r="G21" i="132"/>
  <c r="H20" i="132"/>
  <c r="G20" i="132"/>
  <c r="H19" i="132"/>
  <c r="G19" i="132"/>
  <c r="H18" i="132"/>
  <c r="G18" i="132"/>
  <c r="H17" i="132"/>
  <c r="G17" i="132"/>
  <c r="H16" i="132"/>
  <c r="G16" i="132"/>
  <c r="H15" i="132"/>
  <c r="G15" i="132"/>
  <c r="H14" i="132"/>
  <c r="G14" i="132"/>
  <c r="H13" i="132"/>
  <c r="G13" i="132"/>
  <c r="H12" i="132"/>
  <c r="G12" i="132"/>
  <c r="H11" i="132"/>
  <c r="G11" i="132"/>
  <c r="H10" i="132"/>
  <c r="G10" i="132"/>
  <c r="H46" i="130"/>
  <c r="G46" i="130"/>
  <c r="H45" i="130"/>
  <c r="G45" i="130"/>
  <c r="H44" i="130"/>
  <c r="G44" i="130"/>
  <c r="H43" i="130"/>
  <c r="G43" i="130"/>
  <c r="H42" i="130"/>
  <c r="G42" i="130"/>
  <c r="H41" i="130"/>
  <c r="G41" i="130"/>
  <c r="H40" i="130"/>
  <c r="G40" i="130"/>
  <c r="H39" i="130"/>
  <c r="G39" i="130"/>
  <c r="H38" i="130"/>
  <c r="G38" i="130"/>
  <c r="H37" i="130"/>
  <c r="G37" i="130"/>
  <c r="H36" i="130"/>
  <c r="G36" i="130"/>
  <c r="H35" i="130"/>
  <c r="G35" i="130"/>
  <c r="H34" i="130"/>
  <c r="G34" i="130"/>
  <c r="H33" i="130"/>
  <c r="G33" i="130"/>
  <c r="H32" i="130"/>
  <c r="G32" i="130"/>
  <c r="H31" i="130"/>
  <c r="G31" i="130"/>
  <c r="H30" i="130"/>
  <c r="G30" i="130"/>
  <c r="H29" i="130"/>
  <c r="G29" i="130"/>
  <c r="H28" i="130"/>
  <c r="G28" i="130"/>
  <c r="H27" i="130"/>
  <c r="G27" i="130"/>
  <c r="H26" i="130"/>
  <c r="G26" i="130"/>
  <c r="H25" i="130"/>
  <c r="G25" i="130"/>
  <c r="H24" i="130"/>
  <c r="G24" i="130"/>
  <c r="H23" i="130"/>
  <c r="G23" i="130"/>
  <c r="H22" i="130"/>
  <c r="G22" i="130"/>
  <c r="H21" i="130"/>
  <c r="G21" i="130"/>
  <c r="H20" i="130"/>
  <c r="G20" i="130"/>
  <c r="H19" i="130"/>
  <c r="G19" i="130"/>
  <c r="H18" i="130"/>
  <c r="G18" i="130"/>
  <c r="H17" i="130"/>
  <c r="G17" i="130"/>
  <c r="H16" i="130"/>
  <c r="G16" i="130"/>
  <c r="H15" i="130"/>
  <c r="G15" i="130"/>
  <c r="H14" i="130"/>
  <c r="G14" i="130"/>
  <c r="H13" i="130"/>
  <c r="G13" i="130"/>
  <c r="H12" i="130"/>
  <c r="G12" i="130"/>
  <c r="H11" i="130"/>
  <c r="G11" i="130"/>
  <c r="H10" i="130"/>
  <c r="G10" i="130"/>
  <c r="H46" i="129"/>
  <c r="G46" i="129"/>
  <c r="H45" i="129"/>
  <c r="G45" i="129"/>
  <c r="H44" i="129"/>
  <c r="G44" i="129"/>
  <c r="H43" i="129"/>
  <c r="G43" i="129"/>
  <c r="H42" i="129"/>
  <c r="G42" i="129"/>
  <c r="H41" i="129"/>
  <c r="G41" i="129"/>
  <c r="H40" i="129"/>
  <c r="G40" i="129"/>
  <c r="H39" i="129"/>
  <c r="G39" i="129"/>
  <c r="H38" i="129"/>
  <c r="G38" i="129"/>
  <c r="H37" i="129"/>
  <c r="G37" i="129"/>
  <c r="H36" i="129"/>
  <c r="G36" i="129"/>
  <c r="H35" i="129"/>
  <c r="G35" i="129"/>
  <c r="H34" i="129"/>
  <c r="G34" i="129"/>
  <c r="H33" i="129"/>
  <c r="G33" i="129"/>
  <c r="H32" i="129"/>
  <c r="G32" i="129"/>
  <c r="H31" i="129"/>
  <c r="G31" i="129"/>
  <c r="H30" i="129"/>
  <c r="G30" i="129"/>
  <c r="H29" i="129"/>
  <c r="G29" i="129"/>
  <c r="H28" i="129"/>
  <c r="G28" i="129"/>
  <c r="H27" i="129"/>
  <c r="G27" i="129"/>
  <c r="H26" i="129"/>
  <c r="G26" i="129"/>
  <c r="H25" i="129"/>
  <c r="G25" i="129"/>
  <c r="H24" i="129"/>
  <c r="G24" i="129"/>
  <c r="H23" i="129"/>
  <c r="G23" i="129"/>
  <c r="H22" i="129"/>
  <c r="G22" i="129"/>
  <c r="H21" i="129"/>
  <c r="G21" i="129"/>
  <c r="H20" i="129"/>
  <c r="G20" i="129"/>
  <c r="H19" i="129"/>
  <c r="G19" i="129"/>
  <c r="H18" i="129"/>
  <c r="G18" i="129"/>
  <c r="H17" i="129"/>
  <c r="G17" i="129"/>
  <c r="H16" i="129"/>
  <c r="G16" i="129"/>
  <c r="H15" i="129"/>
  <c r="G15" i="129"/>
  <c r="H14" i="129"/>
  <c r="G14" i="129"/>
  <c r="H13" i="129"/>
  <c r="G13" i="129"/>
  <c r="H12" i="129"/>
  <c r="G12" i="129"/>
  <c r="H11" i="129"/>
  <c r="G11" i="129"/>
  <c r="H10" i="129"/>
  <c r="G10" i="129"/>
  <c r="H46" i="128"/>
  <c r="G46" i="128"/>
  <c r="H45" i="128"/>
  <c r="G45" i="128"/>
  <c r="H44" i="128"/>
  <c r="G44" i="128"/>
  <c r="H43" i="128"/>
  <c r="G43" i="128"/>
  <c r="H42" i="128"/>
  <c r="G42" i="128"/>
  <c r="H41" i="128"/>
  <c r="G41" i="128"/>
  <c r="H40" i="128"/>
  <c r="G40" i="128"/>
  <c r="H39" i="128"/>
  <c r="G39" i="128"/>
  <c r="H38" i="128"/>
  <c r="G38" i="128"/>
  <c r="H37" i="128"/>
  <c r="G37" i="128"/>
  <c r="H36" i="128"/>
  <c r="G36" i="128"/>
  <c r="H35" i="128"/>
  <c r="G35" i="128"/>
  <c r="H34" i="128"/>
  <c r="G34" i="128"/>
  <c r="H33" i="128"/>
  <c r="G33" i="128"/>
  <c r="H32" i="128"/>
  <c r="G32" i="128"/>
  <c r="H31" i="128"/>
  <c r="G31" i="128"/>
  <c r="H30" i="128"/>
  <c r="G30" i="128"/>
  <c r="H29" i="128"/>
  <c r="G29" i="128"/>
  <c r="H28" i="128"/>
  <c r="G28" i="128"/>
  <c r="H27" i="128"/>
  <c r="G27" i="128"/>
  <c r="H26" i="128"/>
  <c r="G26" i="128"/>
  <c r="H25" i="128"/>
  <c r="G25" i="128"/>
  <c r="H24" i="128"/>
  <c r="G24" i="128"/>
  <c r="H23" i="128"/>
  <c r="G23" i="128"/>
  <c r="H22" i="128"/>
  <c r="G22" i="128"/>
  <c r="H21" i="128"/>
  <c r="G21" i="128"/>
  <c r="H20" i="128"/>
  <c r="G20" i="128"/>
  <c r="H19" i="128"/>
  <c r="G19" i="128"/>
  <c r="H18" i="128"/>
  <c r="G18" i="128"/>
  <c r="H17" i="128"/>
  <c r="G17" i="128"/>
  <c r="H16" i="128"/>
  <c r="G16" i="128"/>
  <c r="H15" i="128"/>
  <c r="G15" i="128"/>
  <c r="H14" i="128"/>
  <c r="G14" i="128"/>
  <c r="H13" i="128"/>
  <c r="G13" i="128"/>
  <c r="H12" i="128"/>
  <c r="G12" i="128"/>
  <c r="H11" i="128"/>
  <c r="G11" i="128"/>
  <c r="H10" i="128"/>
  <c r="G10" i="128"/>
  <c r="H46" i="127"/>
  <c r="G46" i="127"/>
  <c r="H45" i="127"/>
  <c r="G45" i="127"/>
  <c r="H44" i="127"/>
  <c r="G44" i="127"/>
  <c r="H43" i="127"/>
  <c r="G43" i="127"/>
  <c r="H42" i="127"/>
  <c r="G42" i="127"/>
  <c r="H41" i="127"/>
  <c r="G41" i="127"/>
  <c r="H40" i="127"/>
  <c r="G40" i="127"/>
  <c r="H39" i="127"/>
  <c r="G39" i="127"/>
  <c r="H38" i="127"/>
  <c r="G38" i="127"/>
  <c r="H37" i="127"/>
  <c r="G37" i="127"/>
  <c r="H36" i="127"/>
  <c r="G36" i="127"/>
  <c r="H35" i="127"/>
  <c r="G35" i="127"/>
  <c r="H34" i="127"/>
  <c r="G34" i="127"/>
  <c r="H33" i="127"/>
  <c r="G33" i="127"/>
  <c r="H32" i="127"/>
  <c r="G32" i="127"/>
  <c r="H31" i="127"/>
  <c r="G31" i="127"/>
  <c r="H30" i="127"/>
  <c r="G30" i="127"/>
  <c r="H29" i="127"/>
  <c r="G29" i="127"/>
  <c r="H28" i="127"/>
  <c r="G28" i="127"/>
  <c r="H27" i="127"/>
  <c r="G27" i="127"/>
  <c r="H26" i="127"/>
  <c r="G26" i="127"/>
  <c r="H25" i="127"/>
  <c r="G25" i="127"/>
  <c r="H24" i="127"/>
  <c r="G24" i="127"/>
  <c r="H23" i="127"/>
  <c r="G23" i="127"/>
  <c r="H22" i="127"/>
  <c r="G22" i="127"/>
  <c r="H21" i="127"/>
  <c r="G21" i="127"/>
  <c r="H20" i="127"/>
  <c r="G20" i="127"/>
  <c r="H19" i="127"/>
  <c r="G19" i="127"/>
  <c r="H18" i="127"/>
  <c r="G18" i="127"/>
  <c r="H17" i="127"/>
  <c r="G17" i="127"/>
  <c r="H16" i="127"/>
  <c r="G16" i="127"/>
  <c r="H15" i="127"/>
  <c r="G15" i="127"/>
  <c r="H14" i="127"/>
  <c r="G14" i="127"/>
  <c r="H13" i="127"/>
  <c r="G13" i="127"/>
  <c r="H12" i="127"/>
  <c r="G12" i="127"/>
  <c r="H11" i="127"/>
  <c r="G11" i="127"/>
  <c r="H10" i="127"/>
  <c r="G10" i="127"/>
  <c r="H46" i="126"/>
  <c r="G46" i="126"/>
  <c r="H45" i="126"/>
  <c r="G45" i="126"/>
  <c r="H44" i="126"/>
  <c r="G44" i="126"/>
  <c r="H43" i="126"/>
  <c r="G43" i="126"/>
  <c r="H42" i="126"/>
  <c r="G42" i="126"/>
  <c r="H41" i="126"/>
  <c r="G41" i="126"/>
  <c r="H40" i="126"/>
  <c r="G40" i="126"/>
  <c r="H39" i="126"/>
  <c r="G39" i="126"/>
  <c r="H38" i="126"/>
  <c r="G38" i="126"/>
  <c r="H37" i="126"/>
  <c r="G37" i="126"/>
  <c r="H36" i="126"/>
  <c r="G36" i="126"/>
  <c r="H35" i="126"/>
  <c r="G35" i="126"/>
  <c r="H34" i="126"/>
  <c r="G34" i="126"/>
  <c r="H33" i="126"/>
  <c r="G33" i="126"/>
  <c r="H32" i="126"/>
  <c r="G32" i="126"/>
  <c r="H31" i="126"/>
  <c r="G31" i="126"/>
  <c r="H30" i="126"/>
  <c r="G30" i="126"/>
  <c r="H29" i="126"/>
  <c r="G29" i="126"/>
  <c r="H28" i="126"/>
  <c r="G28" i="126"/>
  <c r="H27" i="126"/>
  <c r="G27" i="126"/>
  <c r="H26" i="126"/>
  <c r="G26" i="126"/>
  <c r="H25" i="126"/>
  <c r="G25" i="126"/>
  <c r="H24" i="126"/>
  <c r="G24" i="126"/>
  <c r="H23" i="126"/>
  <c r="G23" i="126"/>
  <c r="H22" i="126"/>
  <c r="G22" i="126"/>
  <c r="H21" i="126"/>
  <c r="G21" i="126"/>
  <c r="H20" i="126"/>
  <c r="G20" i="126"/>
  <c r="H19" i="126"/>
  <c r="G19" i="126"/>
  <c r="H18" i="126"/>
  <c r="G18" i="126"/>
  <c r="H17" i="126"/>
  <c r="G17" i="126"/>
  <c r="H16" i="126"/>
  <c r="G16" i="126"/>
  <c r="H15" i="126"/>
  <c r="G15" i="126"/>
  <c r="H14" i="126"/>
  <c r="G14" i="126"/>
  <c r="H13" i="126"/>
  <c r="G13" i="126"/>
  <c r="H12" i="126"/>
  <c r="G12" i="126"/>
  <c r="H11" i="126"/>
  <c r="G11" i="126"/>
  <c r="H10" i="126"/>
  <c r="G10" i="126"/>
  <c r="H46" i="124"/>
  <c r="G46" i="124"/>
  <c r="H45" i="124"/>
  <c r="G45" i="124"/>
  <c r="H44" i="124"/>
  <c r="G44" i="124"/>
  <c r="H43" i="124"/>
  <c r="G43" i="124"/>
  <c r="H42" i="124"/>
  <c r="G42" i="124"/>
  <c r="H41" i="124"/>
  <c r="G41" i="124"/>
  <c r="H40" i="124"/>
  <c r="G40" i="124"/>
  <c r="H39" i="124"/>
  <c r="G39" i="124"/>
  <c r="H38" i="124"/>
  <c r="G38" i="124"/>
  <c r="H37" i="124"/>
  <c r="G37" i="124"/>
  <c r="H36" i="124"/>
  <c r="G36" i="124"/>
  <c r="H35" i="124"/>
  <c r="G35" i="124"/>
  <c r="H34" i="124"/>
  <c r="G34" i="124"/>
  <c r="H33" i="124"/>
  <c r="G33" i="124"/>
  <c r="H32" i="124"/>
  <c r="G32" i="124"/>
  <c r="H31" i="124"/>
  <c r="G31" i="124"/>
  <c r="H30" i="124"/>
  <c r="G30" i="124"/>
  <c r="H29" i="124"/>
  <c r="G29" i="124"/>
  <c r="H28" i="124"/>
  <c r="G28" i="124"/>
  <c r="H27" i="124"/>
  <c r="G27" i="124"/>
  <c r="H26" i="124"/>
  <c r="G26" i="124"/>
  <c r="H25" i="124"/>
  <c r="G25" i="124"/>
  <c r="H24" i="124"/>
  <c r="G24" i="124"/>
  <c r="H23" i="124"/>
  <c r="G23" i="124"/>
  <c r="H22" i="124"/>
  <c r="G22" i="124"/>
  <c r="H21" i="124"/>
  <c r="G21" i="124"/>
  <c r="H20" i="124"/>
  <c r="G20" i="124"/>
  <c r="H19" i="124"/>
  <c r="G19" i="124"/>
  <c r="H18" i="124"/>
  <c r="G18" i="124"/>
  <c r="H17" i="124"/>
  <c r="G17" i="124"/>
  <c r="H16" i="124"/>
  <c r="G16" i="124"/>
  <c r="H15" i="124"/>
  <c r="G15" i="124"/>
  <c r="H14" i="124"/>
  <c r="G14" i="124"/>
  <c r="H13" i="124"/>
  <c r="G13" i="124"/>
  <c r="H12" i="124"/>
  <c r="G12" i="124"/>
  <c r="H11" i="124"/>
  <c r="G11" i="124"/>
  <c r="H10" i="124"/>
  <c r="G10" i="124"/>
  <c r="H46" i="123"/>
  <c r="G46" i="123"/>
  <c r="H45" i="123"/>
  <c r="G45" i="123"/>
  <c r="H44" i="123"/>
  <c r="G44" i="123"/>
  <c r="H43" i="123"/>
  <c r="G43" i="123"/>
  <c r="H42" i="123"/>
  <c r="G42" i="123"/>
  <c r="H41" i="123"/>
  <c r="G41" i="123"/>
  <c r="H40" i="123"/>
  <c r="G40" i="123"/>
  <c r="H39" i="123"/>
  <c r="G39" i="123"/>
  <c r="H38" i="123"/>
  <c r="G38" i="123"/>
  <c r="H37" i="123"/>
  <c r="G37" i="123"/>
  <c r="H36" i="123"/>
  <c r="G36" i="123"/>
  <c r="H35" i="123"/>
  <c r="G35" i="123"/>
  <c r="H34" i="123"/>
  <c r="G34" i="123"/>
  <c r="H33" i="123"/>
  <c r="G33" i="123"/>
  <c r="H32" i="123"/>
  <c r="G32" i="123"/>
  <c r="H31" i="123"/>
  <c r="G31" i="123"/>
  <c r="H30" i="123"/>
  <c r="G30" i="123"/>
  <c r="H29" i="123"/>
  <c r="G29" i="123"/>
  <c r="H28" i="123"/>
  <c r="G28" i="123"/>
  <c r="H27" i="123"/>
  <c r="G27" i="123"/>
  <c r="H26" i="123"/>
  <c r="G26" i="123"/>
  <c r="H25" i="123"/>
  <c r="G25" i="123"/>
  <c r="H24" i="123"/>
  <c r="G24" i="123"/>
  <c r="H23" i="123"/>
  <c r="G23" i="123"/>
  <c r="H22" i="123"/>
  <c r="G22" i="123"/>
  <c r="H21" i="123"/>
  <c r="G21" i="123"/>
  <c r="H20" i="123"/>
  <c r="G20" i="123"/>
  <c r="H19" i="123"/>
  <c r="G19" i="123"/>
  <c r="H18" i="123"/>
  <c r="G18" i="123"/>
  <c r="H17" i="123"/>
  <c r="G17" i="123"/>
  <c r="H16" i="123"/>
  <c r="G16" i="123"/>
  <c r="H15" i="123"/>
  <c r="G15" i="123"/>
  <c r="H14" i="123"/>
  <c r="G14" i="123"/>
  <c r="H13" i="123"/>
  <c r="G13" i="123"/>
  <c r="H12" i="123"/>
  <c r="G12" i="123"/>
  <c r="H11" i="123"/>
  <c r="G11" i="123"/>
  <c r="H10" i="123"/>
  <c r="G10" i="123"/>
  <c r="H46" i="122"/>
  <c r="G46" i="122"/>
  <c r="H45" i="122"/>
  <c r="G45" i="122"/>
  <c r="H44" i="122"/>
  <c r="G44" i="122"/>
  <c r="H43" i="122"/>
  <c r="G43" i="122"/>
  <c r="H42" i="122"/>
  <c r="G42" i="122"/>
  <c r="H41" i="122"/>
  <c r="G41" i="122"/>
  <c r="H40" i="122"/>
  <c r="G40" i="122"/>
  <c r="H39" i="122"/>
  <c r="G39" i="122"/>
  <c r="H38" i="122"/>
  <c r="G38" i="122"/>
  <c r="H37" i="122"/>
  <c r="G37" i="122"/>
  <c r="H36" i="122"/>
  <c r="G36" i="122"/>
  <c r="H35" i="122"/>
  <c r="G35" i="122"/>
  <c r="H34" i="122"/>
  <c r="G34" i="122"/>
  <c r="H33" i="122"/>
  <c r="G33" i="122"/>
  <c r="H32" i="122"/>
  <c r="G32" i="122"/>
  <c r="H31" i="122"/>
  <c r="G31" i="122"/>
  <c r="H30" i="122"/>
  <c r="G30" i="122"/>
  <c r="H29" i="122"/>
  <c r="G29" i="122"/>
  <c r="H28" i="122"/>
  <c r="G28" i="122"/>
  <c r="H27" i="122"/>
  <c r="G27" i="122"/>
  <c r="H26" i="122"/>
  <c r="G26" i="122"/>
  <c r="H25" i="122"/>
  <c r="G25" i="122"/>
  <c r="H24" i="122"/>
  <c r="G24" i="122"/>
  <c r="H23" i="122"/>
  <c r="G23" i="122"/>
  <c r="H22" i="122"/>
  <c r="G22" i="122"/>
  <c r="H21" i="122"/>
  <c r="G21" i="122"/>
  <c r="H20" i="122"/>
  <c r="G20" i="122"/>
  <c r="H19" i="122"/>
  <c r="G19" i="122"/>
  <c r="H18" i="122"/>
  <c r="G18" i="122"/>
  <c r="H17" i="122"/>
  <c r="G17" i="122"/>
  <c r="H16" i="122"/>
  <c r="G16" i="122"/>
  <c r="H15" i="122"/>
  <c r="G15" i="122"/>
  <c r="H14" i="122"/>
  <c r="G14" i="122"/>
  <c r="H13" i="122"/>
  <c r="G13" i="122"/>
  <c r="H12" i="122"/>
  <c r="G12" i="122"/>
  <c r="H11" i="122"/>
  <c r="G11" i="122"/>
  <c r="H10" i="122"/>
  <c r="G10" i="122"/>
  <c r="H46" i="121"/>
  <c r="G46" i="121"/>
  <c r="H45" i="121"/>
  <c r="G45" i="121"/>
  <c r="H44" i="121"/>
  <c r="G44" i="121"/>
  <c r="H43" i="121"/>
  <c r="G43" i="121"/>
  <c r="H42" i="121"/>
  <c r="G42" i="121"/>
  <c r="H41" i="121"/>
  <c r="G41" i="121"/>
  <c r="H40" i="121"/>
  <c r="G40" i="121"/>
  <c r="H39" i="121"/>
  <c r="G39" i="121"/>
  <c r="H38" i="121"/>
  <c r="G38" i="121"/>
  <c r="H37" i="121"/>
  <c r="G37" i="121"/>
  <c r="H36" i="121"/>
  <c r="G36" i="121"/>
  <c r="H35" i="121"/>
  <c r="G35" i="121"/>
  <c r="H34" i="121"/>
  <c r="G34" i="121"/>
  <c r="H33" i="121"/>
  <c r="G33" i="121"/>
  <c r="H32" i="121"/>
  <c r="G32" i="121"/>
  <c r="H31" i="121"/>
  <c r="G31" i="121"/>
  <c r="H30" i="121"/>
  <c r="G30" i="121"/>
  <c r="H29" i="121"/>
  <c r="G29" i="121"/>
  <c r="H28" i="121"/>
  <c r="G28" i="121"/>
  <c r="H27" i="121"/>
  <c r="G27" i="121"/>
  <c r="H26" i="121"/>
  <c r="G26" i="121"/>
  <c r="H25" i="121"/>
  <c r="G25" i="121"/>
  <c r="H24" i="121"/>
  <c r="G24" i="121"/>
  <c r="H23" i="121"/>
  <c r="G23" i="121"/>
  <c r="H22" i="121"/>
  <c r="G22" i="121"/>
  <c r="H21" i="121"/>
  <c r="G21" i="121"/>
  <c r="H20" i="121"/>
  <c r="G20" i="121"/>
  <c r="H19" i="121"/>
  <c r="G19" i="121"/>
  <c r="H18" i="121"/>
  <c r="G18" i="121"/>
  <c r="H17" i="121"/>
  <c r="G17" i="121"/>
  <c r="H16" i="121"/>
  <c r="G16" i="121"/>
  <c r="H15" i="121"/>
  <c r="G15" i="121"/>
  <c r="H14" i="121"/>
  <c r="G14" i="121"/>
  <c r="H13" i="121"/>
  <c r="G13" i="121"/>
  <c r="H12" i="121"/>
  <c r="G12" i="121"/>
  <c r="H11" i="121"/>
  <c r="G11" i="121"/>
  <c r="H10" i="121"/>
  <c r="G10" i="121"/>
  <c r="H46" i="120"/>
  <c r="G46" i="120"/>
  <c r="H45" i="120"/>
  <c r="G45" i="120"/>
  <c r="H44" i="120"/>
  <c r="G44" i="120"/>
  <c r="H43" i="120"/>
  <c r="G43" i="120"/>
  <c r="H42" i="120"/>
  <c r="G42" i="120"/>
  <c r="H41" i="120"/>
  <c r="G41" i="120"/>
  <c r="H40" i="120"/>
  <c r="G40" i="120"/>
  <c r="H39" i="120"/>
  <c r="G39" i="120"/>
  <c r="H38" i="120"/>
  <c r="G38" i="120"/>
  <c r="H37" i="120"/>
  <c r="G37" i="120"/>
  <c r="H36" i="120"/>
  <c r="G36" i="120"/>
  <c r="H35" i="120"/>
  <c r="G35" i="120"/>
  <c r="H34" i="120"/>
  <c r="G34" i="120"/>
  <c r="H33" i="120"/>
  <c r="G33" i="120"/>
  <c r="H32" i="120"/>
  <c r="G32" i="120"/>
  <c r="H31" i="120"/>
  <c r="G31" i="120"/>
  <c r="H30" i="120"/>
  <c r="G30" i="120"/>
  <c r="H29" i="120"/>
  <c r="G29" i="120"/>
  <c r="H28" i="120"/>
  <c r="G28" i="120"/>
  <c r="H27" i="120"/>
  <c r="G27" i="120"/>
  <c r="H26" i="120"/>
  <c r="G26" i="120"/>
  <c r="H25" i="120"/>
  <c r="G25" i="120"/>
  <c r="H24" i="120"/>
  <c r="G24" i="120"/>
  <c r="H23" i="120"/>
  <c r="G23" i="120"/>
  <c r="H22" i="120"/>
  <c r="G22" i="120"/>
  <c r="H21" i="120"/>
  <c r="G21" i="120"/>
  <c r="H20" i="120"/>
  <c r="G20" i="120"/>
  <c r="H19" i="120"/>
  <c r="G19" i="120"/>
  <c r="H18" i="120"/>
  <c r="G18" i="120"/>
  <c r="H17" i="120"/>
  <c r="G17" i="120"/>
  <c r="H16" i="120"/>
  <c r="G16" i="120"/>
  <c r="H15" i="120"/>
  <c r="G15" i="120"/>
  <c r="H14" i="120"/>
  <c r="G14" i="120"/>
  <c r="H13" i="120"/>
  <c r="G13" i="120"/>
  <c r="H12" i="120"/>
  <c r="G12" i="120"/>
  <c r="H11" i="120"/>
  <c r="G11" i="120"/>
  <c r="H10" i="120"/>
  <c r="G10" i="120"/>
  <c r="H46" i="118"/>
  <c r="G46" i="118"/>
  <c r="H45" i="118"/>
  <c r="G45" i="118"/>
  <c r="H44" i="118"/>
  <c r="G44" i="118"/>
  <c r="H43" i="118"/>
  <c r="G43" i="118"/>
  <c r="H42" i="118"/>
  <c r="G42" i="118"/>
  <c r="H41" i="118"/>
  <c r="G41" i="118"/>
  <c r="H40" i="118"/>
  <c r="G40" i="118"/>
  <c r="H39" i="118"/>
  <c r="G39" i="118"/>
  <c r="H38" i="118"/>
  <c r="G38" i="118"/>
  <c r="H37" i="118"/>
  <c r="G37" i="118"/>
  <c r="H36" i="118"/>
  <c r="G36" i="118"/>
  <c r="H35" i="118"/>
  <c r="G35" i="118"/>
  <c r="H34" i="118"/>
  <c r="G34" i="118"/>
  <c r="H33" i="118"/>
  <c r="G33" i="118"/>
  <c r="H32" i="118"/>
  <c r="G32" i="118"/>
  <c r="H31" i="118"/>
  <c r="G31" i="118"/>
  <c r="H30" i="118"/>
  <c r="G30" i="118"/>
  <c r="H29" i="118"/>
  <c r="G29" i="118"/>
  <c r="H28" i="118"/>
  <c r="G28" i="118"/>
  <c r="H27" i="118"/>
  <c r="G27" i="118"/>
  <c r="H26" i="118"/>
  <c r="G26" i="118"/>
  <c r="H25" i="118"/>
  <c r="G25" i="118"/>
  <c r="H24" i="118"/>
  <c r="G24" i="118"/>
  <c r="H23" i="118"/>
  <c r="G23" i="118"/>
  <c r="H22" i="118"/>
  <c r="G22" i="118"/>
  <c r="H21" i="118"/>
  <c r="G21" i="118"/>
  <c r="H20" i="118"/>
  <c r="G20" i="118"/>
  <c r="H19" i="118"/>
  <c r="G19" i="118"/>
  <c r="H18" i="118"/>
  <c r="G18" i="118"/>
  <c r="H17" i="118"/>
  <c r="G17" i="118"/>
  <c r="H16" i="118"/>
  <c r="G16" i="118"/>
  <c r="H15" i="118"/>
  <c r="G15" i="118"/>
  <c r="H14" i="118"/>
  <c r="G14" i="118"/>
  <c r="H13" i="118"/>
  <c r="G13" i="118"/>
  <c r="H12" i="118"/>
  <c r="G12" i="118"/>
  <c r="H11" i="118"/>
  <c r="G11" i="118"/>
  <c r="H10" i="118"/>
  <c r="G10" i="118"/>
  <c r="H46" i="117"/>
  <c r="G46" i="117"/>
  <c r="H45" i="117"/>
  <c r="G45" i="117"/>
  <c r="H44" i="117"/>
  <c r="G44" i="117"/>
  <c r="H43" i="117"/>
  <c r="G43" i="117"/>
  <c r="H42" i="117"/>
  <c r="G42" i="117"/>
  <c r="H41" i="117"/>
  <c r="G41" i="117"/>
  <c r="H40" i="117"/>
  <c r="G40" i="117"/>
  <c r="H39" i="117"/>
  <c r="G39" i="117"/>
  <c r="H38" i="117"/>
  <c r="G38" i="117"/>
  <c r="H37" i="117"/>
  <c r="G37" i="117"/>
  <c r="H36" i="117"/>
  <c r="G36" i="117"/>
  <c r="H35" i="117"/>
  <c r="G35" i="117"/>
  <c r="H34" i="117"/>
  <c r="G34" i="117"/>
  <c r="H33" i="117"/>
  <c r="G33" i="117"/>
  <c r="H32" i="117"/>
  <c r="G32" i="117"/>
  <c r="H31" i="117"/>
  <c r="G31" i="117"/>
  <c r="H30" i="117"/>
  <c r="G30" i="117"/>
  <c r="H29" i="117"/>
  <c r="G29" i="117"/>
  <c r="H28" i="117"/>
  <c r="G28" i="117"/>
  <c r="H27" i="117"/>
  <c r="G27" i="117"/>
  <c r="H26" i="117"/>
  <c r="G26" i="117"/>
  <c r="H25" i="117"/>
  <c r="G25" i="117"/>
  <c r="H24" i="117"/>
  <c r="G24" i="117"/>
  <c r="H23" i="117"/>
  <c r="G23" i="117"/>
  <c r="H22" i="117"/>
  <c r="G22" i="117"/>
  <c r="H21" i="117"/>
  <c r="G21" i="117"/>
  <c r="H20" i="117"/>
  <c r="G20" i="117"/>
  <c r="H19" i="117"/>
  <c r="G19" i="117"/>
  <c r="H18" i="117"/>
  <c r="G18" i="117"/>
  <c r="H17" i="117"/>
  <c r="G17" i="117"/>
  <c r="H16" i="117"/>
  <c r="G16" i="117"/>
  <c r="H15" i="117"/>
  <c r="G15" i="117"/>
  <c r="H14" i="117"/>
  <c r="G14" i="117"/>
  <c r="H13" i="117"/>
  <c r="G13" i="117"/>
  <c r="H12" i="117"/>
  <c r="G12" i="117"/>
  <c r="H11" i="117"/>
  <c r="G11" i="117"/>
  <c r="H10" i="117"/>
  <c r="G10" i="117"/>
  <c r="H46" i="116"/>
  <c r="G46" i="116"/>
  <c r="H45" i="116"/>
  <c r="G45" i="116"/>
  <c r="H44" i="116"/>
  <c r="G44" i="116"/>
  <c r="H43" i="116"/>
  <c r="G43" i="116"/>
  <c r="H42" i="116"/>
  <c r="G42" i="116"/>
  <c r="H41" i="116"/>
  <c r="G41" i="116"/>
  <c r="H40" i="116"/>
  <c r="G40" i="116"/>
  <c r="H39" i="116"/>
  <c r="G39" i="116"/>
  <c r="H38" i="116"/>
  <c r="G38" i="116"/>
  <c r="H37" i="116"/>
  <c r="G37" i="116"/>
  <c r="H36" i="116"/>
  <c r="G36" i="116"/>
  <c r="H35" i="116"/>
  <c r="G35" i="116"/>
  <c r="H34" i="116"/>
  <c r="G34" i="116"/>
  <c r="H33" i="116"/>
  <c r="G33" i="116"/>
  <c r="H32" i="116"/>
  <c r="G32" i="116"/>
  <c r="H31" i="116"/>
  <c r="G31" i="116"/>
  <c r="H30" i="116"/>
  <c r="G30" i="116"/>
  <c r="H29" i="116"/>
  <c r="G29" i="116"/>
  <c r="H28" i="116"/>
  <c r="G28" i="116"/>
  <c r="H27" i="116"/>
  <c r="G27" i="116"/>
  <c r="H26" i="116"/>
  <c r="G26" i="116"/>
  <c r="H25" i="116"/>
  <c r="G25" i="116"/>
  <c r="H24" i="116"/>
  <c r="G24" i="116"/>
  <c r="H23" i="116"/>
  <c r="G23" i="116"/>
  <c r="H22" i="116"/>
  <c r="G22" i="116"/>
  <c r="H21" i="116"/>
  <c r="G21" i="116"/>
  <c r="H20" i="116"/>
  <c r="G20" i="116"/>
  <c r="H19" i="116"/>
  <c r="G19" i="116"/>
  <c r="H18" i="116"/>
  <c r="G18" i="116"/>
  <c r="H17" i="116"/>
  <c r="G17" i="116"/>
  <c r="H16" i="116"/>
  <c r="G16" i="116"/>
  <c r="H15" i="116"/>
  <c r="G15" i="116"/>
  <c r="H14" i="116"/>
  <c r="G14" i="116"/>
  <c r="H13" i="116"/>
  <c r="G13" i="116"/>
  <c r="H12" i="116"/>
  <c r="G12" i="116"/>
  <c r="H11" i="116"/>
  <c r="G11" i="116"/>
  <c r="H10" i="116"/>
  <c r="G10" i="116"/>
  <c r="H46" i="115"/>
  <c r="G46" i="115"/>
  <c r="H45" i="115"/>
  <c r="G45" i="115"/>
  <c r="H44" i="115"/>
  <c r="G44" i="115"/>
  <c r="H43" i="115"/>
  <c r="G43" i="115"/>
  <c r="H42" i="115"/>
  <c r="G42" i="115"/>
  <c r="H41" i="115"/>
  <c r="G41" i="115"/>
  <c r="H40" i="115"/>
  <c r="G40" i="115"/>
  <c r="H39" i="115"/>
  <c r="G39" i="115"/>
  <c r="H38" i="115"/>
  <c r="G38" i="115"/>
  <c r="H37" i="115"/>
  <c r="G37" i="115"/>
  <c r="H36" i="115"/>
  <c r="G36" i="115"/>
  <c r="H35" i="115"/>
  <c r="G35" i="115"/>
  <c r="H34" i="115"/>
  <c r="G34" i="115"/>
  <c r="H33" i="115"/>
  <c r="G33" i="115"/>
  <c r="H32" i="115"/>
  <c r="G32" i="115"/>
  <c r="H31" i="115"/>
  <c r="G31" i="115"/>
  <c r="H30" i="115"/>
  <c r="G30" i="115"/>
  <c r="H29" i="115"/>
  <c r="G29" i="115"/>
  <c r="H28" i="115"/>
  <c r="G28" i="115"/>
  <c r="H27" i="115"/>
  <c r="G27" i="115"/>
  <c r="H26" i="115"/>
  <c r="G26" i="115"/>
  <c r="H25" i="115"/>
  <c r="G25" i="115"/>
  <c r="H24" i="115"/>
  <c r="G24" i="115"/>
  <c r="H23" i="115"/>
  <c r="G23" i="115"/>
  <c r="H22" i="115"/>
  <c r="G22" i="115"/>
  <c r="H21" i="115"/>
  <c r="G21" i="115"/>
  <c r="H20" i="115"/>
  <c r="G20" i="115"/>
  <c r="H19" i="115"/>
  <c r="G19" i="115"/>
  <c r="H18" i="115"/>
  <c r="G18" i="115"/>
  <c r="H17" i="115"/>
  <c r="G17" i="115"/>
  <c r="H16" i="115"/>
  <c r="G16" i="115"/>
  <c r="H15" i="115"/>
  <c r="G15" i="115"/>
  <c r="H14" i="115"/>
  <c r="G14" i="115"/>
  <c r="H13" i="115"/>
  <c r="G13" i="115"/>
  <c r="H12" i="115"/>
  <c r="G12" i="115"/>
  <c r="H11" i="115"/>
  <c r="G11" i="115"/>
  <c r="H10" i="115"/>
  <c r="G10" i="115"/>
  <c r="H46" i="114"/>
  <c r="G46" i="114"/>
  <c r="H45" i="114"/>
  <c r="G45" i="114"/>
  <c r="H44" i="114"/>
  <c r="G44" i="114"/>
  <c r="H43" i="114"/>
  <c r="G43" i="114"/>
  <c r="H42" i="114"/>
  <c r="G42" i="114"/>
  <c r="H41" i="114"/>
  <c r="G41" i="114"/>
  <c r="H40" i="114"/>
  <c r="G40" i="114"/>
  <c r="H39" i="114"/>
  <c r="G39" i="114"/>
  <c r="H38" i="114"/>
  <c r="G38" i="114"/>
  <c r="H37" i="114"/>
  <c r="G37" i="114"/>
  <c r="H36" i="114"/>
  <c r="G36" i="114"/>
  <c r="H35" i="114"/>
  <c r="G35" i="114"/>
  <c r="H34" i="114"/>
  <c r="G34" i="114"/>
  <c r="H33" i="114"/>
  <c r="G33" i="114"/>
  <c r="H32" i="114"/>
  <c r="G32" i="114"/>
  <c r="H31" i="114"/>
  <c r="G31" i="114"/>
  <c r="H30" i="114"/>
  <c r="G30" i="114"/>
  <c r="H29" i="114"/>
  <c r="G29" i="114"/>
  <c r="H28" i="114"/>
  <c r="G28" i="114"/>
  <c r="H27" i="114"/>
  <c r="G27" i="114"/>
  <c r="H26" i="114"/>
  <c r="G26" i="114"/>
  <c r="H25" i="114"/>
  <c r="G25" i="114"/>
  <c r="H24" i="114"/>
  <c r="G24" i="114"/>
  <c r="H23" i="114"/>
  <c r="G23" i="114"/>
  <c r="H22" i="114"/>
  <c r="G22" i="114"/>
  <c r="H21" i="114"/>
  <c r="G21" i="114"/>
  <c r="H20" i="114"/>
  <c r="G20" i="114"/>
  <c r="H19" i="114"/>
  <c r="G19" i="114"/>
  <c r="H18" i="114"/>
  <c r="G18" i="114"/>
  <c r="H17" i="114"/>
  <c r="G17" i="114"/>
  <c r="H16" i="114"/>
  <c r="G16" i="114"/>
  <c r="H15" i="114"/>
  <c r="G15" i="114"/>
  <c r="H14" i="114"/>
  <c r="G14" i="114"/>
  <c r="H13" i="114"/>
  <c r="G13" i="114"/>
  <c r="H12" i="114"/>
  <c r="G12" i="114"/>
  <c r="H11" i="114"/>
  <c r="G11" i="114"/>
  <c r="H10" i="114"/>
  <c r="G10" i="114"/>
  <c r="H46" i="112"/>
  <c r="G46" i="112"/>
  <c r="H45" i="112"/>
  <c r="G45" i="112"/>
  <c r="H44" i="112"/>
  <c r="G44" i="112"/>
  <c r="H43" i="112"/>
  <c r="G43" i="112"/>
  <c r="H42" i="112"/>
  <c r="G42" i="112"/>
  <c r="H41" i="112"/>
  <c r="G41" i="112"/>
  <c r="H40" i="112"/>
  <c r="G40" i="112"/>
  <c r="H39" i="112"/>
  <c r="G39" i="112"/>
  <c r="H38" i="112"/>
  <c r="G38" i="112"/>
  <c r="H37" i="112"/>
  <c r="G37" i="112"/>
  <c r="H36" i="112"/>
  <c r="G36" i="112"/>
  <c r="H35" i="112"/>
  <c r="G35" i="112"/>
  <c r="H34" i="112"/>
  <c r="G34" i="112"/>
  <c r="H33" i="112"/>
  <c r="G33" i="112"/>
  <c r="H32" i="112"/>
  <c r="G32" i="112"/>
  <c r="H31" i="112"/>
  <c r="G31" i="112"/>
  <c r="H30" i="112"/>
  <c r="G30" i="112"/>
  <c r="H29" i="112"/>
  <c r="G29" i="112"/>
  <c r="H28" i="112"/>
  <c r="G28" i="112"/>
  <c r="H27" i="112"/>
  <c r="G27" i="112"/>
  <c r="H26" i="112"/>
  <c r="G26" i="112"/>
  <c r="H25" i="112"/>
  <c r="G25" i="112"/>
  <c r="H24" i="112"/>
  <c r="G24" i="112"/>
  <c r="H23" i="112"/>
  <c r="G23" i="112"/>
  <c r="H22" i="112"/>
  <c r="G22" i="112"/>
  <c r="H21" i="112"/>
  <c r="G21" i="112"/>
  <c r="H20" i="112"/>
  <c r="G20" i="112"/>
  <c r="H19" i="112"/>
  <c r="G19" i="112"/>
  <c r="H18" i="112"/>
  <c r="G18" i="112"/>
  <c r="H17" i="112"/>
  <c r="G17" i="112"/>
  <c r="H16" i="112"/>
  <c r="G16" i="112"/>
  <c r="H15" i="112"/>
  <c r="G15" i="112"/>
  <c r="H14" i="112"/>
  <c r="G14" i="112"/>
  <c r="H13" i="112"/>
  <c r="G13" i="112"/>
  <c r="H12" i="112"/>
  <c r="G12" i="112"/>
  <c r="H11" i="112"/>
  <c r="G11" i="112"/>
  <c r="H10" i="112"/>
  <c r="G10" i="112"/>
  <c r="H46" i="111"/>
  <c r="G46" i="111"/>
  <c r="H45" i="111"/>
  <c r="G45" i="111"/>
  <c r="H44" i="111"/>
  <c r="G44" i="111"/>
  <c r="H43" i="111"/>
  <c r="G43" i="111"/>
  <c r="H42" i="111"/>
  <c r="G42" i="111"/>
  <c r="H41" i="111"/>
  <c r="G41" i="111"/>
  <c r="H40" i="111"/>
  <c r="G40" i="111"/>
  <c r="H39" i="111"/>
  <c r="G39" i="111"/>
  <c r="H38" i="111"/>
  <c r="G38" i="111"/>
  <c r="H37" i="111"/>
  <c r="G37" i="111"/>
  <c r="H36" i="111"/>
  <c r="G36" i="111"/>
  <c r="H35" i="111"/>
  <c r="G35" i="111"/>
  <c r="H34" i="111"/>
  <c r="G34" i="111"/>
  <c r="H33" i="111"/>
  <c r="G33" i="111"/>
  <c r="H32" i="111"/>
  <c r="G32" i="111"/>
  <c r="H31" i="111"/>
  <c r="G31" i="111"/>
  <c r="H30" i="111"/>
  <c r="G30" i="111"/>
  <c r="H29" i="111"/>
  <c r="G29" i="111"/>
  <c r="H28" i="111"/>
  <c r="G28" i="111"/>
  <c r="H27" i="111"/>
  <c r="G27" i="111"/>
  <c r="H26" i="111"/>
  <c r="G26" i="111"/>
  <c r="H25" i="111"/>
  <c r="G25" i="111"/>
  <c r="H24" i="111"/>
  <c r="G24" i="111"/>
  <c r="H23" i="111"/>
  <c r="G23" i="111"/>
  <c r="H22" i="111"/>
  <c r="G22" i="111"/>
  <c r="H21" i="111"/>
  <c r="G21" i="111"/>
  <c r="H20" i="111"/>
  <c r="G20" i="111"/>
  <c r="H19" i="111"/>
  <c r="G19" i="111"/>
  <c r="H18" i="111"/>
  <c r="G18" i="111"/>
  <c r="H17" i="111"/>
  <c r="G17" i="111"/>
  <c r="H16" i="111"/>
  <c r="G16" i="111"/>
  <c r="H15" i="111"/>
  <c r="G15" i="111"/>
  <c r="H14" i="111"/>
  <c r="G14" i="111"/>
  <c r="H13" i="111"/>
  <c r="G13" i="111"/>
  <c r="H12" i="111"/>
  <c r="G12" i="111"/>
  <c r="H11" i="111"/>
  <c r="G11" i="111"/>
  <c r="H10" i="111"/>
  <c r="G10" i="111"/>
  <c r="H46" i="110"/>
  <c r="G46" i="110"/>
  <c r="H45" i="110"/>
  <c r="G45" i="110"/>
  <c r="H44" i="110"/>
  <c r="G44" i="110"/>
  <c r="H43" i="110"/>
  <c r="G43" i="110"/>
  <c r="H42" i="110"/>
  <c r="G42" i="110"/>
  <c r="H41" i="110"/>
  <c r="G41" i="110"/>
  <c r="H40" i="110"/>
  <c r="G40" i="110"/>
  <c r="H39" i="110"/>
  <c r="G39" i="110"/>
  <c r="H38" i="110"/>
  <c r="G38" i="110"/>
  <c r="H37" i="110"/>
  <c r="G37" i="110"/>
  <c r="H36" i="110"/>
  <c r="G36" i="110"/>
  <c r="H35" i="110"/>
  <c r="G35" i="110"/>
  <c r="H34" i="110"/>
  <c r="G34" i="110"/>
  <c r="H33" i="110"/>
  <c r="G33" i="110"/>
  <c r="H32" i="110"/>
  <c r="G32" i="110"/>
  <c r="H31" i="110"/>
  <c r="G31" i="110"/>
  <c r="H30" i="110"/>
  <c r="G30" i="110"/>
  <c r="H29" i="110"/>
  <c r="G29" i="110"/>
  <c r="H28" i="110"/>
  <c r="G28" i="110"/>
  <c r="H27" i="110"/>
  <c r="G27" i="110"/>
  <c r="H26" i="110"/>
  <c r="G26" i="110"/>
  <c r="H25" i="110"/>
  <c r="G25" i="110"/>
  <c r="H24" i="110"/>
  <c r="G24" i="110"/>
  <c r="H23" i="110"/>
  <c r="G23" i="110"/>
  <c r="H22" i="110"/>
  <c r="G22" i="110"/>
  <c r="H21" i="110"/>
  <c r="G21" i="110"/>
  <c r="H20" i="110"/>
  <c r="G20" i="110"/>
  <c r="H19" i="110"/>
  <c r="G19" i="110"/>
  <c r="H18" i="110"/>
  <c r="G18" i="110"/>
  <c r="H17" i="110"/>
  <c r="G17" i="110"/>
  <c r="H16" i="110"/>
  <c r="G16" i="110"/>
  <c r="H15" i="110"/>
  <c r="G15" i="110"/>
  <c r="H14" i="110"/>
  <c r="G14" i="110"/>
  <c r="H13" i="110"/>
  <c r="G13" i="110"/>
  <c r="H12" i="110"/>
  <c r="G12" i="110"/>
  <c r="H11" i="110"/>
  <c r="G11" i="110"/>
  <c r="H10" i="110"/>
  <c r="G10" i="110"/>
  <c r="H46" i="109"/>
  <c r="G46" i="109"/>
  <c r="H45" i="109"/>
  <c r="G45" i="109"/>
  <c r="H44" i="109"/>
  <c r="G44" i="109"/>
  <c r="H43" i="109"/>
  <c r="G43" i="109"/>
  <c r="H42" i="109"/>
  <c r="G42" i="109"/>
  <c r="H41" i="109"/>
  <c r="G41" i="109"/>
  <c r="H40" i="109"/>
  <c r="G40" i="109"/>
  <c r="H39" i="109"/>
  <c r="G39" i="109"/>
  <c r="H38" i="109"/>
  <c r="G38" i="109"/>
  <c r="H37" i="109"/>
  <c r="G37" i="109"/>
  <c r="H36" i="109"/>
  <c r="G36" i="109"/>
  <c r="H35" i="109"/>
  <c r="G35" i="109"/>
  <c r="H34" i="109"/>
  <c r="G34" i="109"/>
  <c r="H33" i="109"/>
  <c r="G33" i="109"/>
  <c r="H32" i="109"/>
  <c r="G32" i="109"/>
  <c r="H31" i="109"/>
  <c r="G31" i="109"/>
  <c r="H30" i="109"/>
  <c r="G30" i="109"/>
  <c r="H29" i="109"/>
  <c r="G29" i="109"/>
  <c r="H28" i="109"/>
  <c r="G28" i="109"/>
  <c r="H27" i="109"/>
  <c r="G27" i="109"/>
  <c r="H26" i="109"/>
  <c r="G26" i="109"/>
  <c r="H25" i="109"/>
  <c r="G25" i="109"/>
  <c r="H24" i="109"/>
  <c r="G24" i="109"/>
  <c r="H23" i="109"/>
  <c r="G23" i="109"/>
  <c r="H22" i="109"/>
  <c r="G22" i="109"/>
  <c r="H21" i="109"/>
  <c r="G21" i="109"/>
  <c r="H20" i="109"/>
  <c r="G20" i="109"/>
  <c r="H19" i="109"/>
  <c r="G19" i="109"/>
  <c r="H18" i="109"/>
  <c r="G18" i="109"/>
  <c r="H17" i="109"/>
  <c r="G17" i="109"/>
  <c r="H16" i="109"/>
  <c r="G16" i="109"/>
  <c r="H15" i="109"/>
  <c r="G15" i="109"/>
  <c r="H14" i="109"/>
  <c r="G14" i="109"/>
  <c r="H13" i="109"/>
  <c r="G13" i="109"/>
  <c r="H12" i="109"/>
  <c r="G12" i="109"/>
  <c r="H11" i="109"/>
  <c r="G11" i="109"/>
  <c r="H10" i="109"/>
  <c r="G10" i="109"/>
  <c r="H46" i="108"/>
  <c r="G46" i="108"/>
  <c r="H45" i="108"/>
  <c r="G45" i="108"/>
  <c r="H44" i="108"/>
  <c r="G44" i="108"/>
  <c r="H43" i="108"/>
  <c r="G43" i="108"/>
  <c r="H42" i="108"/>
  <c r="G42" i="108"/>
  <c r="H41" i="108"/>
  <c r="G41" i="108"/>
  <c r="H40" i="108"/>
  <c r="G40" i="108"/>
  <c r="H39" i="108"/>
  <c r="G39" i="108"/>
  <c r="H38" i="108"/>
  <c r="G38" i="108"/>
  <c r="H37" i="108"/>
  <c r="G37" i="108"/>
  <c r="H36" i="108"/>
  <c r="G36" i="108"/>
  <c r="H35" i="108"/>
  <c r="G35" i="108"/>
  <c r="H34" i="108"/>
  <c r="G34" i="108"/>
  <c r="H33" i="108"/>
  <c r="G33" i="108"/>
  <c r="H32" i="108"/>
  <c r="G32" i="108"/>
  <c r="H31" i="108"/>
  <c r="G31" i="108"/>
  <c r="H30" i="108"/>
  <c r="G30" i="108"/>
  <c r="H29" i="108"/>
  <c r="G29" i="108"/>
  <c r="H28" i="108"/>
  <c r="G28" i="108"/>
  <c r="H27" i="108"/>
  <c r="G27" i="108"/>
  <c r="H26" i="108"/>
  <c r="G26" i="108"/>
  <c r="H25" i="108"/>
  <c r="G25" i="108"/>
  <c r="H24" i="108"/>
  <c r="G24" i="108"/>
  <c r="H23" i="108"/>
  <c r="G23" i="108"/>
  <c r="H22" i="108"/>
  <c r="G22" i="108"/>
  <c r="H21" i="108"/>
  <c r="G21" i="108"/>
  <c r="H20" i="108"/>
  <c r="G20" i="108"/>
  <c r="H19" i="108"/>
  <c r="G19" i="108"/>
  <c r="H18" i="108"/>
  <c r="G18" i="108"/>
  <c r="H17" i="108"/>
  <c r="G17" i="108"/>
  <c r="H16" i="108"/>
  <c r="G16" i="108"/>
  <c r="H15" i="108"/>
  <c r="G15" i="108"/>
  <c r="H14" i="108"/>
  <c r="G14" i="108"/>
  <c r="H13" i="108"/>
  <c r="G13" i="108"/>
  <c r="H12" i="108"/>
  <c r="G12" i="108"/>
  <c r="H11" i="108"/>
  <c r="G11" i="108"/>
  <c r="H10" i="108"/>
  <c r="G10" i="108"/>
  <c r="H46" i="106"/>
  <c r="G46" i="106"/>
  <c r="H45" i="106"/>
  <c r="G45" i="106"/>
  <c r="H44" i="106"/>
  <c r="G44" i="106"/>
  <c r="H43" i="106"/>
  <c r="G43" i="106"/>
  <c r="H42" i="106"/>
  <c r="G42" i="106"/>
  <c r="H41" i="106"/>
  <c r="G41" i="106"/>
  <c r="H40" i="106"/>
  <c r="G40" i="106"/>
  <c r="H39" i="106"/>
  <c r="G39" i="106"/>
  <c r="H38" i="106"/>
  <c r="G38" i="106"/>
  <c r="H37" i="106"/>
  <c r="G37" i="106"/>
  <c r="H36" i="106"/>
  <c r="G36" i="106"/>
  <c r="H35" i="106"/>
  <c r="G35" i="106"/>
  <c r="H34" i="106"/>
  <c r="G34" i="106"/>
  <c r="H33" i="106"/>
  <c r="G33" i="106"/>
  <c r="H32" i="106"/>
  <c r="G32" i="106"/>
  <c r="H31" i="106"/>
  <c r="G31" i="106"/>
  <c r="H30" i="106"/>
  <c r="G30" i="106"/>
  <c r="H29" i="106"/>
  <c r="G29" i="106"/>
  <c r="H28" i="106"/>
  <c r="G28" i="106"/>
  <c r="H27" i="106"/>
  <c r="G27" i="106"/>
  <c r="H26" i="106"/>
  <c r="G26" i="106"/>
  <c r="H25" i="106"/>
  <c r="G25" i="106"/>
  <c r="H24" i="106"/>
  <c r="G24" i="106"/>
  <c r="H23" i="106"/>
  <c r="G23" i="106"/>
  <c r="H22" i="106"/>
  <c r="G22" i="106"/>
  <c r="H21" i="106"/>
  <c r="G21" i="106"/>
  <c r="H20" i="106"/>
  <c r="G20" i="106"/>
  <c r="H19" i="106"/>
  <c r="G19" i="106"/>
  <c r="H18" i="106"/>
  <c r="G18" i="106"/>
  <c r="H17" i="106"/>
  <c r="G17" i="106"/>
  <c r="H16" i="106"/>
  <c r="G16" i="106"/>
  <c r="H15" i="106"/>
  <c r="G15" i="106"/>
  <c r="H14" i="106"/>
  <c r="G14" i="106"/>
  <c r="H13" i="106"/>
  <c r="G13" i="106"/>
  <c r="H12" i="106"/>
  <c r="G12" i="106"/>
  <c r="H11" i="106"/>
  <c r="G11" i="106"/>
  <c r="H10" i="106"/>
  <c r="G10" i="106"/>
  <c r="H46" i="105"/>
  <c r="G46" i="105"/>
  <c r="H45" i="105"/>
  <c r="G45" i="105"/>
  <c r="H44" i="105"/>
  <c r="G44" i="105"/>
  <c r="H43" i="105"/>
  <c r="G43" i="105"/>
  <c r="H42" i="105"/>
  <c r="G42" i="105"/>
  <c r="H41" i="105"/>
  <c r="G41" i="105"/>
  <c r="H40" i="105"/>
  <c r="G40" i="105"/>
  <c r="H39" i="105"/>
  <c r="G39" i="105"/>
  <c r="H38" i="105"/>
  <c r="G38" i="105"/>
  <c r="H37" i="105"/>
  <c r="G37" i="105"/>
  <c r="H36" i="105"/>
  <c r="G36" i="105"/>
  <c r="H35" i="105"/>
  <c r="G35" i="105"/>
  <c r="H34" i="105"/>
  <c r="G34" i="105"/>
  <c r="H33" i="105"/>
  <c r="G33" i="105"/>
  <c r="H32" i="105"/>
  <c r="G32" i="105"/>
  <c r="H31" i="105"/>
  <c r="G31" i="105"/>
  <c r="H30" i="105"/>
  <c r="G30" i="105"/>
  <c r="H29" i="105"/>
  <c r="G29" i="105"/>
  <c r="H28" i="105"/>
  <c r="G28" i="105"/>
  <c r="H27" i="105"/>
  <c r="G27" i="105"/>
  <c r="H26" i="105"/>
  <c r="G26" i="105"/>
  <c r="H25" i="105"/>
  <c r="G25" i="105"/>
  <c r="H24" i="105"/>
  <c r="G24" i="105"/>
  <c r="H23" i="105"/>
  <c r="G23" i="105"/>
  <c r="H22" i="105"/>
  <c r="G22" i="105"/>
  <c r="H21" i="105"/>
  <c r="G21" i="105"/>
  <c r="H20" i="105"/>
  <c r="G20" i="105"/>
  <c r="H19" i="105"/>
  <c r="G19" i="105"/>
  <c r="H18" i="105"/>
  <c r="G18" i="105"/>
  <c r="H17" i="105"/>
  <c r="G17" i="105"/>
  <c r="H16" i="105"/>
  <c r="G16" i="105"/>
  <c r="H15" i="105"/>
  <c r="G15" i="105"/>
  <c r="H14" i="105"/>
  <c r="G14" i="105"/>
  <c r="H13" i="105"/>
  <c r="G13" i="105"/>
  <c r="H12" i="105"/>
  <c r="G12" i="105"/>
  <c r="H11" i="105"/>
  <c r="G11" i="105"/>
  <c r="H10" i="105"/>
  <c r="G10" i="105"/>
  <c r="H46" i="104"/>
  <c r="G46" i="104"/>
  <c r="H45" i="104"/>
  <c r="G45" i="104"/>
  <c r="H44" i="104"/>
  <c r="G44" i="104"/>
  <c r="H43" i="104"/>
  <c r="G43" i="104"/>
  <c r="H42" i="104"/>
  <c r="G42" i="104"/>
  <c r="H41" i="104"/>
  <c r="G41" i="104"/>
  <c r="H40" i="104"/>
  <c r="G40" i="104"/>
  <c r="H39" i="104"/>
  <c r="G39" i="104"/>
  <c r="H38" i="104"/>
  <c r="G38" i="104"/>
  <c r="H37" i="104"/>
  <c r="G37" i="104"/>
  <c r="H36" i="104"/>
  <c r="G36" i="104"/>
  <c r="H35" i="104"/>
  <c r="G35" i="104"/>
  <c r="H34" i="104"/>
  <c r="G34" i="104"/>
  <c r="H33" i="104"/>
  <c r="G33" i="104"/>
  <c r="H32" i="104"/>
  <c r="G32" i="104"/>
  <c r="H31" i="104"/>
  <c r="G31" i="104"/>
  <c r="H30" i="104"/>
  <c r="G30" i="104"/>
  <c r="H29" i="104"/>
  <c r="G29" i="104"/>
  <c r="H28" i="104"/>
  <c r="G28" i="104"/>
  <c r="H27" i="104"/>
  <c r="G27" i="104"/>
  <c r="H26" i="104"/>
  <c r="G26" i="104"/>
  <c r="H25" i="104"/>
  <c r="G25" i="104"/>
  <c r="H24" i="104"/>
  <c r="G24" i="104"/>
  <c r="H23" i="104"/>
  <c r="G23" i="104"/>
  <c r="H22" i="104"/>
  <c r="G22" i="104"/>
  <c r="H21" i="104"/>
  <c r="G21" i="104"/>
  <c r="H20" i="104"/>
  <c r="G20" i="104"/>
  <c r="H19" i="104"/>
  <c r="G19" i="104"/>
  <c r="H18" i="104"/>
  <c r="G18" i="104"/>
  <c r="H17" i="104"/>
  <c r="G17" i="104"/>
  <c r="H16" i="104"/>
  <c r="G16" i="104"/>
  <c r="H15" i="104"/>
  <c r="G15" i="104"/>
  <c r="H14" i="104"/>
  <c r="G14" i="104"/>
  <c r="H13" i="104"/>
  <c r="G13" i="104"/>
  <c r="H12" i="104"/>
  <c r="G12" i="104"/>
  <c r="H11" i="104"/>
  <c r="G11" i="104"/>
  <c r="H10" i="104"/>
  <c r="G10" i="104"/>
  <c r="H46" i="103"/>
  <c r="G46" i="103"/>
  <c r="H45" i="103"/>
  <c r="G45" i="103"/>
  <c r="H44" i="103"/>
  <c r="G44" i="103"/>
  <c r="H43" i="103"/>
  <c r="G43" i="103"/>
  <c r="H42" i="103"/>
  <c r="G42" i="103"/>
  <c r="H41" i="103"/>
  <c r="G41" i="103"/>
  <c r="H40" i="103"/>
  <c r="G40" i="103"/>
  <c r="H39" i="103"/>
  <c r="G39" i="103"/>
  <c r="H38" i="103"/>
  <c r="G38" i="103"/>
  <c r="H37" i="103"/>
  <c r="G37" i="103"/>
  <c r="H36" i="103"/>
  <c r="G36" i="103"/>
  <c r="H35" i="103"/>
  <c r="G35" i="103"/>
  <c r="H34" i="103"/>
  <c r="G34" i="103"/>
  <c r="H33" i="103"/>
  <c r="G33" i="103"/>
  <c r="H32" i="103"/>
  <c r="G32" i="103"/>
  <c r="H31" i="103"/>
  <c r="G31" i="103"/>
  <c r="H30" i="103"/>
  <c r="G30" i="103"/>
  <c r="H29" i="103"/>
  <c r="G29" i="103"/>
  <c r="H28" i="103"/>
  <c r="G28" i="103"/>
  <c r="H27" i="103"/>
  <c r="G27" i="103"/>
  <c r="H26" i="103"/>
  <c r="G26" i="103"/>
  <c r="H25" i="103"/>
  <c r="G25" i="103"/>
  <c r="H24" i="103"/>
  <c r="G24" i="103"/>
  <c r="H23" i="103"/>
  <c r="G23" i="103"/>
  <c r="H22" i="103"/>
  <c r="G22" i="103"/>
  <c r="H21" i="103"/>
  <c r="G21" i="103"/>
  <c r="H20" i="103"/>
  <c r="G20" i="103"/>
  <c r="H19" i="103"/>
  <c r="G19" i="103"/>
  <c r="H18" i="103"/>
  <c r="G18" i="103"/>
  <c r="H17" i="103"/>
  <c r="G17" i="103"/>
  <c r="H16" i="103"/>
  <c r="G16" i="103"/>
  <c r="H15" i="103"/>
  <c r="G15" i="103"/>
  <c r="H14" i="103"/>
  <c r="G14" i="103"/>
  <c r="H13" i="103"/>
  <c r="G13" i="103"/>
  <c r="H12" i="103"/>
  <c r="G12" i="103"/>
  <c r="H11" i="103"/>
  <c r="G11" i="103"/>
  <c r="H10" i="103"/>
  <c r="G10" i="103"/>
  <c r="H46" i="102"/>
  <c r="G46" i="102"/>
  <c r="H45" i="102"/>
  <c r="G45" i="102"/>
  <c r="H44" i="102"/>
  <c r="G44" i="102"/>
  <c r="H43" i="102"/>
  <c r="G43" i="102"/>
  <c r="H42" i="102"/>
  <c r="G42" i="102"/>
  <c r="H41" i="102"/>
  <c r="G41" i="102"/>
  <c r="H40" i="102"/>
  <c r="G40" i="102"/>
  <c r="H39" i="102"/>
  <c r="G39" i="102"/>
  <c r="H38" i="102"/>
  <c r="G38" i="102"/>
  <c r="H37" i="102"/>
  <c r="G37" i="102"/>
  <c r="H36" i="102"/>
  <c r="G36" i="102"/>
  <c r="H35" i="102"/>
  <c r="G35" i="102"/>
  <c r="H34" i="102"/>
  <c r="G34" i="102"/>
  <c r="H33" i="102"/>
  <c r="G33" i="102"/>
  <c r="H32" i="102"/>
  <c r="G32" i="102"/>
  <c r="H31" i="102"/>
  <c r="G31" i="102"/>
  <c r="H30" i="102"/>
  <c r="G30" i="102"/>
  <c r="H29" i="102"/>
  <c r="G29" i="102"/>
  <c r="H28" i="102"/>
  <c r="G28" i="102"/>
  <c r="H27" i="102"/>
  <c r="G27" i="102"/>
  <c r="H26" i="102"/>
  <c r="G26" i="102"/>
  <c r="H25" i="102"/>
  <c r="G25" i="102"/>
  <c r="H24" i="102"/>
  <c r="G24" i="102"/>
  <c r="H23" i="102"/>
  <c r="G23" i="102"/>
  <c r="H22" i="102"/>
  <c r="G22" i="102"/>
  <c r="H21" i="102"/>
  <c r="G21" i="102"/>
  <c r="H20" i="102"/>
  <c r="G20" i="102"/>
  <c r="H19" i="102"/>
  <c r="G19" i="102"/>
  <c r="H18" i="102"/>
  <c r="G18" i="102"/>
  <c r="H17" i="102"/>
  <c r="G17" i="102"/>
  <c r="H16" i="102"/>
  <c r="G16" i="102"/>
  <c r="H15" i="102"/>
  <c r="G15" i="102"/>
  <c r="H14" i="102"/>
  <c r="G14" i="102"/>
  <c r="H13" i="102"/>
  <c r="G13" i="102"/>
  <c r="H12" i="102"/>
  <c r="G12" i="102"/>
  <c r="H11" i="102"/>
  <c r="G11" i="102"/>
  <c r="H10" i="102"/>
  <c r="G10" i="102"/>
  <c r="H46" i="100"/>
  <c r="G46" i="100"/>
  <c r="H45" i="100"/>
  <c r="G45" i="100"/>
  <c r="H44" i="100"/>
  <c r="G44" i="100"/>
  <c r="H43" i="100"/>
  <c r="G43" i="100"/>
  <c r="H42" i="100"/>
  <c r="G42" i="100"/>
  <c r="H41" i="100"/>
  <c r="G41" i="100"/>
  <c r="H40" i="100"/>
  <c r="G40" i="100"/>
  <c r="H39" i="100"/>
  <c r="G39" i="100"/>
  <c r="H38" i="100"/>
  <c r="G38" i="100"/>
  <c r="H37" i="100"/>
  <c r="G37" i="100"/>
  <c r="H36" i="100"/>
  <c r="G36" i="100"/>
  <c r="H35" i="100"/>
  <c r="G35" i="100"/>
  <c r="H34" i="100"/>
  <c r="G34" i="100"/>
  <c r="H33" i="100"/>
  <c r="G33" i="100"/>
  <c r="H32" i="100"/>
  <c r="G32" i="100"/>
  <c r="H31" i="100"/>
  <c r="G31" i="100"/>
  <c r="H30" i="100"/>
  <c r="G30" i="100"/>
  <c r="H29" i="100"/>
  <c r="G29" i="100"/>
  <c r="H28" i="100"/>
  <c r="G28" i="100"/>
  <c r="H27" i="100"/>
  <c r="G27" i="100"/>
  <c r="H26" i="100"/>
  <c r="G26" i="100"/>
  <c r="H25" i="100"/>
  <c r="G25" i="100"/>
  <c r="H24" i="100"/>
  <c r="G24" i="100"/>
  <c r="H23" i="100"/>
  <c r="G23" i="100"/>
  <c r="H22" i="100"/>
  <c r="G22" i="100"/>
  <c r="H21" i="100"/>
  <c r="G21" i="100"/>
  <c r="H20" i="100"/>
  <c r="G20" i="100"/>
  <c r="H19" i="100"/>
  <c r="G19" i="100"/>
  <c r="H18" i="100"/>
  <c r="G18" i="100"/>
  <c r="H17" i="100"/>
  <c r="G17" i="100"/>
  <c r="H16" i="100"/>
  <c r="G16" i="100"/>
  <c r="H15" i="100"/>
  <c r="G15" i="100"/>
  <c r="H14" i="100"/>
  <c r="G14" i="100"/>
  <c r="H13" i="100"/>
  <c r="G13" i="100"/>
  <c r="H12" i="100"/>
  <c r="G12" i="100"/>
  <c r="H11" i="100"/>
  <c r="G11" i="100"/>
  <c r="H10" i="100"/>
  <c r="G10" i="100"/>
  <c r="H46" i="99"/>
  <c r="G46" i="99"/>
  <c r="H45" i="99"/>
  <c r="G45" i="99"/>
  <c r="H44" i="99"/>
  <c r="G44" i="99"/>
  <c r="H43" i="99"/>
  <c r="G43" i="99"/>
  <c r="H42" i="99"/>
  <c r="G42" i="99"/>
  <c r="H41" i="99"/>
  <c r="G41" i="99"/>
  <c r="H40" i="99"/>
  <c r="G40" i="99"/>
  <c r="H39" i="99"/>
  <c r="G39" i="99"/>
  <c r="H38" i="99"/>
  <c r="G38" i="99"/>
  <c r="H37" i="99"/>
  <c r="G37" i="99"/>
  <c r="H36" i="99"/>
  <c r="G36" i="99"/>
  <c r="H35" i="99"/>
  <c r="G35" i="99"/>
  <c r="H34" i="99"/>
  <c r="G34" i="99"/>
  <c r="H33" i="99"/>
  <c r="G33" i="99"/>
  <c r="H32" i="99"/>
  <c r="G32" i="99"/>
  <c r="H31" i="99"/>
  <c r="G31" i="99"/>
  <c r="H30" i="99"/>
  <c r="G30" i="99"/>
  <c r="H29" i="99"/>
  <c r="G29" i="99"/>
  <c r="H28" i="99"/>
  <c r="G28" i="99"/>
  <c r="H27" i="99"/>
  <c r="G27" i="99"/>
  <c r="H26" i="99"/>
  <c r="G26" i="99"/>
  <c r="H25" i="99"/>
  <c r="G25" i="99"/>
  <c r="H24" i="99"/>
  <c r="G24" i="99"/>
  <c r="H23" i="99"/>
  <c r="G23" i="99"/>
  <c r="H22" i="99"/>
  <c r="G22" i="99"/>
  <c r="H21" i="99"/>
  <c r="G21" i="99"/>
  <c r="H20" i="99"/>
  <c r="G20" i="99"/>
  <c r="H19" i="99"/>
  <c r="G19" i="99"/>
  <c r="H18" i="99"/>
  <c r="G18" i="99"/>
  <c r="H17" i="99"/>
  <c r="G17" i="99"/>
  <c r="H16" i="99"/>
  <c r="G16" i="99"/>
  <c r="H15" i="99"/>
  <c r="G15" i="99"/>
  <c r="H14" i="99"/>
  <c r="G14" i="99"/>
  <c r="H13" i="99"/>
  <c r="G13" i="99"/>
  <c r="H12" i="99"/>
  <c r="G12" i="99"/>
  <c r="H11" i="99"/>
  <c r="G11" i="99"/>
  <c r="H10" i="99"/>
  <c r="G10" i="99"/>
  <c r="H46" i="98"/>
  <c r="G46" i="98"/>
  <c r="H45" i="98"/>
  <c r="G45" i="98"/>
  <c r="H44" i="98"/>
  <c r="G44" i="98"/>
  <c r="H43" i="98"/>
  <c r="G43" i="98"/>
  <c r="H42" i="98"/>
  <c r="G42" i="98"/>
  <c r="H41" i="98"/>
  <c r="G41" i="98"/>
  <c r="H40" i="98"/>
  <c r="G40" i="98"/>
  <c r="H39" i="98"/>
  <c r="G39" i="98"/>
  <c r="H38" i="98"/>
  <c r="G38" i="98"/>
  <c r="H37" i="98"/>
  <c r="G37" i="98"/>
  <c r="H36" i="98"/>
  <c r="G36" i="98"/>
  <c r="H35" i="98"/>
  <c r="G35" i="98"/>
  <c r="H34" i="98"/>
  <c r="G34" i="98"/>
  <c r="H33" i="98"/>
  <c r="G33" i="98"/>
  <c r="H32" i="98"/>
  <c r="G32" i="98"/>
  <c r="H31" i="98"/>
  <c r="G31" i="98"/>
  <c r="H30" i="98"/>
  <c r="G30" i="98"/>
  <c r="H29" i="98"/>
  <c r="G29" i="98"/>
  <c r="H28" i="98"/>
  <c r="G28" i="98"/>
  <c r="H27" i="98"/>
  <c r="G27" i="98"/>
  <c r="H26" i="98"/>
  <c r="G26" i="98"/>
  <c r="H25" i="98"/>
  <c r="G25" i="98"/>
  <c r="H24" i="98"/>
  <c r="G24" i="98"/>
  <c r="H23" i="98"/>
  <c r="G23" i="98"/>
  <c r="H22" i="98"/>
  <c r="G22" i="98"/>
  <c r="H21" i="98"/>
  <c r="G21" i="98"/>
  <c r="H20" i="98"/>
  <c r="G20" i="98"/>
  <c r="H19" i="98"/>
  <c r="G19" i="98"/>
  <c r="H18" i="98"/>
  <c r="G18" i="98"/>
  <c r="H17" i="98"/>
  <c r="G17" i="98"/>
  <c r="H16" i="98"/>
  <c r="G16" i="98"/>
  <c r="H15" i="98"/>
  <c r="G15" i="98"/>
  <c r="H14" i="98"/>
  <c r="G14" i="98"/>
  <c r="H13" i="98"/>
  <c r="G13" i="98"/>
  <c r="H12" i="98"/>
  <c r="G12" i="98"/>
  <c r="H11" i="98"/>
  <c r="G11" i="98"/>
  <c r="H10" i="98"/>
  <c r="G10" i="98"/>
  <c r="H46" i="97"/>
  <c r="G46" i="97"/>
  <c r="H45" i="97"/>
  <c r="G45" i="97"/>
  <c r="H44" i="97"/>
  <c r="G44" i="97"/>
  <c r="H43" i="97"/>
  <c r="G43" i="97"/>
  <c r="H42" i="97"/>
  <c r="G42" i="97"/>
  <c r="H41" i="97"/>
  <c r="G41" i="97"/>
  <c r="H40" i="97"/>
  <c r="G40" i="97"/>
  <c r="H39" i="97"/>
  <c r="G39" i="97"/>
  <c r="H38" i="97"/>
  <c r="G38" i="97"/>
  <c r="H37" i="97"/>
  <c r="G37" i="97"/>
  <c r="H36" i="97"/>
  <c r="G36" i="97"/>
  <c r="H35" i="97"/>
  <c r="G35" i="97"/>
  <c r="H34" i="97"/>
  <c r="G34" i="97"/>
  <c r="H33" i="97"/>
  <c r="G33" i="97"/>
  <c r="H32" i="97"/>
  <c r="G32" i="97"/>
  <c r="H31" i="97"/>
  <c r="G31" i="97"/>
  <c r="H30" i="97"/>
  <c r="G30" i="97"/>
  <c r="H29" i="97"/>
  <c r="G29" i="97"/>
  <c r="H28" i="97"/>
  <c r="G28" i="97"/>
  <c r="H27" i="97"/>
  <c r="G27" i="97"/>
  <c r="H26" i="97"/>
  <c r="G26" i="97"/>
  <c r="H25" i="97"/>
  <c r="G25" i="97"/>
  <c r="H24" i="97"/>
  <c r="G24" i="97"/>
  <c r="H23" i="97"/>
  <c r="G23" i="97"/>
  <c r="H22" i="97"/>
  <c r="G22" i="97"/>
  <c r="H21" i="97"/>
  <c r="G21" i="97"/>
  <c r="H20" i="97"/>
  <c r="G20" i="97"/>
  <c r="H19" i="97"/>
  <c r="G19" i="97"/>
  <c r="H18" i="97"/>
  <c r="G18" i="97"/>
  <c r="H17" i="97"/>
  <c r="G17" i="97"/>
  <c r="H16" i="97"/>
  <c r="G16" i="97"/>
  <c r="H15" i="97"/>
  <c r="G15" i="97"/>
  <c r="H14" i="97"/>
  <c r="G14" i="97"/>
  <c r="H13" i="97"/>
  <c r="G13" i="97"/>
  <c r="H12" i="97"/>
  <c r="G12" i="97"/>
  <c r="H11" i="97"/>
  <c r="G11" i="97"/>
  <c r="H10" i="97"/>
  <c r="G10" i="97"/>
  <c r="H46" i="91"/>
  <c r="G46" i="91"/>
  <c r="H45" i="91"/>
  <c r="G45" i="91"/>
  <c r="H44" i="91"/>
  <c r="G44" i="91"/>
  <c r="H43" i="91"/>
  <c r="G43" i="91"/>
  <c r="H42" i="91"/>
  <c r="G42" i="91"/>
  <c r="H41" i="91"/>
  <c r="G41" i="91"/>
  <c r="H40" i="91"/>
  <c r="G40" i="91"/>
  <c r="H39" i="91"/>
  <c r="G39" i="91"/>
  <c r="H38" i="91"/>
  <c r="G38" i="91"/>
  <c r="H37" i="91"/>
  <c r="G37" i="91"/>
  <c r="H36" i="91"/>
  <c r="G36" i="91"/>
  <c r="H35" i="91"/>
  <c r="G35" i="91"/>
  <c r="H34" i="91"/>
  <c r="G34" i="91"/>
  <c r="H33" i="91"/>
  <c r="G33" i="91"/>
  <c r="H32" i="91"/>
  <c r="G32" i="91"/>
  <c r="H31" i="91"/>
  <c r="G31" i="91"/>
  <c r="H30" i="91"/>
  <c r="G30" i="91"/>
  <c r="H29" i="91"/>
  <c r="G29" i="91"/>
  <c r="H28" i="91"/>
  <c r="G28" i="91"/>
  <c r="H27" i="91"/>
  <c r="G27" i="91"/>
  <c r="H26" i="91"/>
  <c r="G26" i="91"/>
  <c r="H25" i="91"/>
  <c r="G25" i="91"/>
  <c r="H24" i="91"/>
  <c r="G24" i="91"/>
  <c r="H23" i="91"/>
  <c r="G23" i="91"/>
  <c r="H22" i="91"/>
  <c r="G22" i="91"/>
  <c r="H21" i="91"/>
  <c r="G21" i="91"/>
  <c r="H20" i="91"/>
  <c r="G20" i="91"/>
  <c r="H19" i="91"/>
  <c r="G19" i="91"/>
  <c r="H18" i="91"/>
  <c r="G18" i="91"/>
  <c r="H17" i="91"/>
  <c r="G17" i="91"/>
  <c r="H16" i="91"/>
  <c r="G16" i="91"/>
  <c r="H15" i="91"/>
  <c r="G15" i="91"/>
  <c r="H14" i="91"/>
  <c r="G14" i="91"/>
  <c r="H13" i="91"/>
  <c r="G13" i="91"/>
  <c r="H12" i="91"/>
  <c r="G12" i="91"/>
  <c r="H11" i="91"/>
  <c r="G11" i="91"/>
  <c r="H10" i="91"/>
  <c r="G10" i="91"/>
  <c r="H46" i="92"/>
  <c r="G46" i="92"/>
  <c r="H45" i="92"/>
  <c r="G45" i="92"/>
  <c r="H44" i="92"/>
  <c r="G44" i="92"/>
  <c r="H43" i="92"/>
  <c r="G43" i="92"/>
  <c r="H42" i="92"/>
  <c r="G42" i="92"/>
  <c r="H41" i="92"/>
  <c r="G41" i="92"/>
  <c r="H40" i="92"/>
  <c r="G40" i="92"/>
  <c r="H39" i="92"/>
  <c r="G39" i="92"/>
  <c r="H38" i="92"/>
  <c r="G38" i="92"/>
  <c r="H37" i="92"/>
  <c r="G37" i="92"/>
  <c r="H36" i="92"/>
  <c r="G36" i="92"/>
  <c r="H35" i="92"/>
  <c r="G35" i="92"/>
  <c r="H34" i="92"/>
  <c r="G34" i="92"/>
  <c r="H33" i="92"/>
  <c r="G33" i="92"/>
  <c r="H32" i="92"/>
  <c r="G32" i="92"/>
  <c r="H31" i="92"/>
  <c r="G31" i="92"/>
  <c r="H30" i="92"/>
  <c r="G30" i="92"/>
  <c r="H29" i="92"/>
  <c r="G29" i="92"/>
  <c r="H28" i="92"/>
  <c r="G28" i="92"/>
  <c r="H27" i="92"/>
  <c r="G27" i="92"/>
  <c r="H26" i="92"/>
  <c r="G26" i="92"/>
  <c r="H25" i="92"/>
  <c r="G25" i="92"/>
  <c r="H24" i="92"/>
  <c r="G24" i="92"/>
  <c r="H23" i="92"/>
  <c r="G23" i="92"/>
  <c r="H22" i="92"/>
  <c r="G22" i="92"/>
  <c r="H21" i="92"/>
  <c r="G21" i="92"/>
  <c r="H20" i="92"/>
  <c r="G20" i="92"/>
  <c r="H19" i="92"/>
  <c r="G19" i="92"/>
  <c r="H18" i="92"/>
  <c r="G18" i="92"/>
  <c r="H17" i="92"/>
  <c r="G17" i="92"/>
  <c r="H16" i="92"/>
  <c r="G16" i="92"/>
  <c r="H15" i="92"/>
  <c r="G15" i="92"/>
  <c r="H14" i="92"/>
  <c r="G14" i="92"/>
  <c r="H13" i="92"/>
  <c r="G13" i="92"/>
  <c r="H12" i="92"/>
  <c r="G12" i="92"/>
  <c r="H11" i="92"/>
  <c r="G11" i="92"/>
  <c r="H10" i="92"/>
  <c r="G10" i="92"/>
  <c r="H46" i="93"/>
  <c r="G46" i="93"/>
  <c r="H45" i="93"/>
  <c r="G45" i="93"/>
  <c r="H44" i="93"/>
  <c r="G44" i="93"/>
  <c r="H43" i="93"/>
  <c r="G43" i="93"/>
  <c r="H42" i="93"/>
  <c r="G42" i="93"/>
  <c r="H41" i="93"/>
  <c r="G41" i="93"/>
  <c r="H40" i="93"/>
  <c r="G40" i="93"/>
  <c r="H39" i="93"/>
  <c r="G39" i="93"/>
  <c r="H38" i="93"/>
  <c r="G38" i="93"/>
  <c r="H37" i="93"/>
  <c r="G37" i="93"/>
  <c r="H36" i="93"/>
  <c r="G36" i="93"/>
  <c r="H35" i="93"/>
  <c r="G35" i="93"/>
  <c r="H34" i="93"/>
  <c r="G34" i="93"/>
  <c r="H33" i="93"/>
  <c r="G33" i="93"/>
  <c r="H32" i="93"/>
  <c r="G32" i="93"/>
  <c r="H31" i="93"/>
  <c r="G31" i="93"/>
  <c r="H30" i="93"/>
  <c r="G30" i="93"/>
  <c r="H29" i="93"/>
  <c r="G29" i="93"/>
  <c r="H28" i="93"/>
  <c r="G28" i="93"/>
  <c r="H27" i="93"/>
  <c r="G27" i="93"/>
  <c r="H26" i="93"/>
  <c r="G26" i="93"/>
  <c r="H25" i="93"/>
  <c r="G25" i="93"/>
  <c r="H24" i="93"/>
  <c r="G24" i="93"/>
  <c r="H23" i="93"/>
  <c r="G23" i="93"/>
  <c r="H22" i="93"/>
  <c r="G22" i="93"/>
  <c r="H21" i="93"/>
  <c r="G21" i="93"/>
  <c r="H20" i="93"/>
  <c r="G20" i="93"/>
  <c r="H19" i="93"/>
  <c r="G19" i="93"/>
  <c r="H18" i="93"/>
  <c r="G18" i="93"/>
  <c r="H17" i="93"/>
  <c r="G17" i="93"/>
  <c r="H16" i="93"/>
  <c r="G16" i="93"/>
  <c r="H15" i="93"/>
  <c r="G15" i="93"/>
  <c r="H14" i="93"/>
  <c r="G14" i="93"/>
  <c r="H13" i="93"/>
  <c r="G13" i="93"/>
  <c r="H12" i="93"/>
  <c r="G12" i="93"/>
  <c r="H11" i="93"/>
  <c r="G11" i="93"/>
  <c r="H10" i="93"/>
  <c r="G10" i="93"/>
  <c r="H46" i="94"/>
  <c r="G46" i="94"/>
  <c r="H45" i="94"/>
  <c r="G45" i="94"/>
  <c r="H44" i="94"/>
  <c r="G44" i="94"/>
  <c r="H43" i="94"/>
  <c r="G43" i="94"/>
  <c r="H42" i="94"/>
  <c r="G42" i="94"/>
  <c r="H41" i="94"/>
  <c r="G41" i="94"/>
  <c r="H40" i="94"/>
  <c r="G40" i="94"/>
  <c r="H39" i="94"/>
  <c r="G39" i="94"/>
  <c r="H38" i="94"/>
  <c r="G38" i="94"/>
  <c r="H37" i="94"/>
  <c r="G37" i="94"/>
  <c r="H36" i="94"/>
  <c r="G36" i="94"/>
  <c r="H35" i="94"/>
  <c r="G35" i="94"/>
  <c r="H34" i="94"/>
  <c r="G34" i="94"/>
  <c r="H33" i="94"/>
  <c r="G33" i="94"/>
  <c r="H32" i="94"/>
  <c r="G32" i="94"/>
  <c r="H31" i="94"/>
  <c r="G31" i="94"/>
  <c r="H30" i="94"/>
  <c r="G30" i="94"/>
  <c r="H29" i="94"/>
  <c r="G29" i="94"/>
  <c r="H28" i="94"/>
  <c r="G28" i="94"/>
  <c r="H27" i="94"/>
  <c r="G27" i="94"/>
  <c r="H26" i="94"/>
  <c r="G26" i="94"/>
  <c r="H25" i="94"/>
  <c r="G25" i="94"/>
  <c r="H24" i="94"/>
  <c r="G24" i="94"/>
  <c r="H23" i="94"/>
  <c r="G23" i="94"/>
  <c r="H22" i="94"/>
  <c r="G22" i="94"/>
  <c r="H21" i="94"/>
  <c r="G21" i="94"/>
  <c r="H20" i="94"/>
  <c r="G20" i="94"/>
  <c r="H19" i="94"/>
  <c r="G19" i="94"/>
  <c r="H18" i="94"/>
  <c r="G18" i="94"/>
  <c r="H17" i="94"/>
  <c r="G17" i="94"/>
  <c r="H16" i="94"/>
  <c r="G16" i="94"/>
  <c r="H15" i="94"/>
  <c r="G15" i="94"/>
  <c r="H14" i="94"/>
  <c r="G14" i="94"/>
  <c r="H13" i="94"/>
  <c r="G13" i="94"/>
  <c r="H12" i="94"/>
  <c r="G12" i="94"/>
  <c r="H11" i="94"/>
  <c r="G11" i="94"/>
  <c r="H10" i="94"/>
  <c r="G10" i="94"/>
  <c r="H46" i="90"/>
  <c r="G46" i="90"/>
  <c r="H45" i="90"/>
  <c r="G45" i="90"/>
  <c r="H44" i="90"/>
  <c r="G44" i="90"/>
  <c r="H43" i="90"/>
  <c r="G43" i="90"/>
  <c r="H42" i="90"/>
  <c r="G42" i="90"/>
  <c r="H41" i="90"/>
  <c r="G41" i="90"/>
  <c r="H40" i="90"/>
  <c r="G40" i="90"/>
  <c r="H39" i="90"/>
  <c r="G39" i="90"/>
  <c r="H38" i="90"/>
  <c r="G38" i="90"/>
  <c r="H37" i="90"/>
  <c r="G37" i="90"/>
  <c r="H36" i="90"/>
  <c r="G36" i="90"/>
  <c r="H35" i="90"/>
  <c r="G35" i="90"/>
  <c r="H34" i="90"/>
  <c r="G34" i="90"/>
  <c r="H33" i="90"/>
  <c r="G33" i="90"/>
  <c r="H32" i="90"/>
  <c r="G32" i="90"/>
  <c r="H31" i="90"/>
  <c r="G31" i="90"/>
  <c r="H30" i="90"/>
  <c r="G30" i="90"/>
  <c r="H29" i="90"/>
  <c r="G29" i="90"/>
  <c r="H28" i="90"/>
  <c r="G28" i="90"/>
  <c r="H27" i="90"/>
  <c r="G27" i="90"/>
  <c r="H26" i="90"/>
  <c r="G26" i="90"/>
  <c r="H25" i="90"/>
  <c r="G25" i="90"/>
  <c r="H24" i="90"/>
  <c r="G24" i="90"/>
  <c r="H23" i="90"/>
  <c r="G23" i="90"/>
  <c r="H22" i="90"/>
  <c r="G22" i="90"/>
  <c r="H21" i="90"/>
  <c r="G21" i="90"/>
  <c r="H20" i="90"/>
  <c r="G20" i="90"/>
  <c r="H19" i="90"/>
  <c r="G19" i="90"/>
  <c r="H18" i="90"/>
  <c r="G18" i="90"/>
  <c r="H17" i="90"/>
  <c r="G17" i="90"/>
  <c r="H16" i="90"/>
  <c r="G16" i="90"/>
  <c r="H15" i="90"/>
  <c r="G15" i="90"/>
  <c r="H14" i="90"/>
  <c r="G14" i="90"/>
  <c r="H13" i="90"/>
  <c r="G13" i="90"/>
  <c r="H12" i="90"/>
  <c r="G12" i="90"/>
  <c r="H11" i="90"/>
  <c r="G11" i="90"/>
  <c r="H10" i="90"/>
  <c r="G10" i="90"/>
  <c r="H46" i="6"/>
  <c r="G46" i="6"/>
  <c r="H45" i="6"/>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H11" i="6"/>
  <c r="G11" i="6"/>
  <c r="H10" i="6"/>
  <c r="G10" i="6"/>
  <c r="H46" i="7"/>
  <c r="G46" i="7"/>
  <c r="H45" i="7"/>
  <c r="G45" i="7"/>
  <c r="H44" i="7"/>
  <c r="G44" i="7"/>
  <c r="H43" i="7"/>
  <c r="G43" i="7"/>
  <c r="H42" i="7"/>
  <c r="G42" i="7"/>
  <c r="H41" i="7"/>
  <c r="G41" i="7"/>
  <c r="H40" i="7"/>
  <c r="G40" i="7"/>
  <c r="H39" i="7"/>
  <c r="G39" i="7"/>
  <c r="H38" i="7"/>
  <c r="G38" i="7"/>
  <c r="H37" i="7"/>
  <c r="G37" i="7"/>
  <c r="H36" i="7"/>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H10" i="7"/>
  <c r="G10" i="7"/>
  <c r="H46" i="8"/>
  <c r="G46" i="8"/>
  <c r="H45" i="8"/>
  <c r="G45" i="8"/>
  <c r="H44" i="8"/>
  <c r="G44" i="8"/>
  <c r="H43" i="8"/>
  <c r="G43" i="8"/>
  <c r="H42" i="8"/>
  <c r="G42" i="8"/>
  <c r="H41" i="8"/>
  <c r="G41" i="8"/>
  <c r="H40" i="8"/>
  <c r="G40" i="8"/>
  <c r="H39" i="8"/>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46" i="5"/>
  <c r="G46" i="5"/>
  <c r="H45" i="5"/>
  <c r="G45" i="5"/>
  <c r="H44" i="5"/>
  <c r="G44" i="5"/>
  <c r="H43" i="5"/>
  <c r="G43" i="5"/>
  <c r="H42" i="5"/>
  <c r="G42" i="5"/>
  <c r="H41" i="5"/>
  <c r="G41" i="5"/>
  <c r="H40" i="5"/>
  <c r="G40" i="5"/>
  <c r="H39" i="5"/>
  <c r="G39" i="5"/>
  <c r="H38" i="5"/>
  <c r="G38" i="5"/>
  <c r="H37" i="5"/>
  <c r="G37" i="5"/>
  <c r="H36" i="5"/>
  <c r="G36" i="5"/>
  <c r="H35" i="5"/>
  <c r="G35" i="5"/>
  <c r="H34" i="5"/>
  <c r="G34" i="5"/>
  <c r="H33" i="5"/>
  <c r="G33" i="5"/>
  <c r="H32" i="5"/>
  <c r="G32" i="5"/>
  <c r="H31" i="5"/>
  <c r="G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G13" i="5"/>
  <c r="H12" i="5"/>
  <c r="G12" i="5"/>
  <c r="H11" i="5"/>
  <c r="G11" i="5"/>
  <c r="H10" i="5"/>
  <c r="G10" i="5"/>
  <c r="G10" i="2"/>
  <c r="E58" i="146" l="1"/>
  <c r="E57" i="146"/>
  <c r="E56" i="146"/>
  <c r="E55" i="146"/>
  <c r="E54" i="146"/>
  <c r="E53" i="146"/>
  <c r="E52" i="146"/>
  <c r="E51" i="146"/>
  <c r="E50" i="146"/>
  <c r="E49" i="146"/>
  <c r="E48" i="146"/>
  <c r="E47" i="146"/>
  <c r="E46" i="146"/>
  <c r="E45" i="146"/>
  <c r="E44" i="146"/>
  <c r="E43" i="146"/>
  <c r="E42" i="146"/>
  <c r="E41" i="146"/>
  <c r="E40" i="146"/>
  <c r="E39" i="146"/>
  <c r="E38" i="146"/>
  <c r="E37" i="146"/>
  <c r="E36" i="146"/>
  <c r="E35" i="146"/>
  <c r="E34" i="146"/>
  <c r="E33" i="146"/>
  <c r="E32" i="146"/>
  <c r="E31" i="146"/>
  <c r="E30" i="146"/>
  <c r="E29" i="146"/>
  <c r="E28" i="146"/>
  <c r="E27" i="146"/>
  <c r="E26" i="146"/>
  <c r="E25" i="146"/>
  <c r="E24" i="146"/>
  <c r="E23" i="146"/>
  <c r="E22" i="146"/>
  <c r="E21" i="146"/>
  <c r="E20" i="146"/>
  <c r="E19" i="146"/>
  <c r="E18" i="146"/>
  <c r="E17" i="146"/>
  <c r="E16" i="146"/>
  <c r="E15" i="146"/>
  <c r="E14" i="146"/>
  <c r="E13" i="146"/>
  <c r="E12" i="146"/>
  <c r="E11" i="146"/>
  <c r="E10" i="146"/>
  <c r="E9" i="146"/>
  <c r="M10" i="107"/>
  <c r="N10" i="107"/>
  <c r="M10" i="137"/>
  <c r="N10" i="137"/>
  <c r="M10" i="119"/>
  <c r="N10" i="119"/>
  <c r="M10" i="113"/>
  <c r="N10" i="113"/>
  <c r="E59" i="146" l="1"/>
  <c r="B5" i="2"/>
  <c r="C33" i="41"/>
  <c r="H8" i="95" l="1"/>
  <c r="H8" i="101"/>
  <c r="H8" i="107"/>
  <c r="H8" i="113"/>
  <c r="H8" i="119"/>
  <c r="H8" i="125"/>
  <c r="H8" i="131"/>
  <c r="H8" i="137"/>
  <c r="H8" i="143"/>
  <c r="H8" i="80"/>
  <c r="F6" i="95"/>
  <c r="F6" i="101"/>
  <c r="F6" i="107"/>
  <c r="F6" i="113"/>
  <c r="F6" i="119"/>
  <c r="F6" i="125"/>
  <c r="F6" i="131"/>
  <c r="F6" i="137"/>
  <c r="F6" i="143"/>
  <c r="F6" i="80"/>
  <c r="D6" i="95"/>
  <c r="H6" i="95" s="1"/>
  <c r="D6" i="101"/>
  <c r="H6" i="101" s="1"/>
  <c r="D6" i="107"/>
  <c r="H6" i="107" s="1"/>
  <c r="D6" i="113"/>
  <c r="H6" i="113" s="1"/>
  <c r="D6" i="119"/>
  <c r="H6" i="119" s="1"/>
  <c r="D6" i="125"/>
  <c r="H6" i="125" s="1"/>
  <c r="D6" i="131"/>
  <c r="H6" i="131" s="1"/>
  <c r="D6" i="137"/>
  <c r="H6" i="137" s="1"/>
  <c r="D6" i="143"/>
  <c r="H6" i="143" s="1"/>
  <c r="D6" i="80"/>
  <c r="H6" i="80" s="1"/>
  <c r="D5" i="95"/>
  <c r="H5" i="95" s="1"/>
  <c r="D5" i="101"/>
  <c r="H5" i="101" s="1"/>
  <c r="D5" i="107"/>
  <c r="H5" i="107" s="1"/>
  <c r="D5" i="113"/>
  <c r="H5" i="113" s="1"/>
  <c r="D5" i="119"/>
  <c r="H5" i="119" s="1"/>
  <c r="D5" i="125"/>
  <c r="H5" i="125" s="1"/>
  <c r="D5" i="131"/>
  <c r="H5" i="131" s="1"/>
  <c r="D5" i="137"/>
  <c r="H5" i="137" s="1"/>
  <c r="D5" i="143"/>
  <c r="H5" i="143" s="1"/>
  <c r="D5" i="80"/>
  <c r="H5" i="80" s="1"/>
  <c r="B5" i="95"/>
  <c r="F5" i="95" s="1"/>
  <c r="B5" i="101"/>
  <c r="F5" i="101" s="1"/>
  <c r="B5" i="107"/>
  <c r="F5" i="107" s="1"/>
  <c r="B5" i="113"/>
  <c r="F5" i="113" s="1"/>
  <c r="B5" i="119"/>
  <c r="F5" i="119" s="1"/>
  <c r="B5" i="125"/>
  <c r="F5" i="125" s="1"/>
  <c r="B5" i="131"/>
  <c r="F5" i="131" s="1"/>
  <c r="B5" i="137"/>
  <c r="F5" i="137" s="1"/>
  <c r="B5" i="143"/>
  <c r="F5" i="143" s="1"/>
  <c r="B5" i="80"/>
  <c r="F5" i="80" s="1"/>
  <c r="D5" i="146"/>
  <c r="D4" i="146"/>
  <c r="D3" i="146"/>
  <c r="D6" i="5"/>
  <c r="D6" i="6"/>
  <c r="D6" i="7"/>
  <c r="D6" i="8"/>
  <c r="D6" i="90"/>
  <c r="D6" i="91"/>
  <c r="D6" i="92"/>
  <c r="D6" i="93"/>
  <c r="D6" i="94"/>
  <c r="D6" i="96"/>
  <c r="D6" i="97"/>
  <c r="D6" i="98"/>
  <c r="D6" i="99"/>
  <c r="D6" i="100"/>
  <c r="D6" i="102"/>
  <c r="D6" i="103"/>
  <c r="D6" i="104"/>
  <c r="D6" i="105"/>
  <c r="D6" i="106"/>
  <c r="D6" i="108"/>
  <c r="D6" i="109"/>
  <c r="D6" i="110"/>
  <c r="D6" i="111"/>
  <c r="D6" i="112"/>
  <c r="D6" i="114"/>
  <c r="D6" i="115"/>
  <c r="D6" i="116"/>
  <c r="D6" i="117"/>
  <c r="D6" i="118"/>
  <c r="D6" i="120"/>
  <c r="D6" i="121"/>
  <c r="D6" i="122"/>
  <c r="D6" i="123"/>
  <c r="D6" i="124"/>
  <c r="D6" i="126"/>
  <c r="D6" i="127"/>
  <c r="D6" i="128"/>
  <c r="D6" i="129"/>
  <c r="D6" i="130"/>
  <c r="D6" i="132"/>
  <c r="D6" i="133"/>
  <c r="D6" i="134"/>
  <c r="D6" i="135"/>
  <c r="D6" i="136"/>
  <c r="D6" i="138"/>
  <c r="D6" i="139"/>
  <c r="D6" i="140"/>
  <c r="D6" i="141"/>
  <c r="D6" i="142"/>
  <c r="D6" i="2"/>
  <c r="B5" i="5"/>
  <c r="B5" i="6"/>
  <c r="B5" i="7"/>
  <c r="B5" i="8"/>
  <c r="B5" i="90"/>
  <c r="B5" i="91"/>
  <c r="B5" i="92"/>
  <c r="B5" i="93"/>
  <c r="B5" i="94"/>
  <c r="B5" i="96"/>
  <c r="B5" i="97"/>
  <c r="B5" i="98"/>
  <c r="B5" i="99"/>
  <c r="B5" i="100"/>
  <c r="B5" i="102"/>
  <c r="B5" i="103"/>
  <c r="B5" i="104"/>
  <c r="B5" i="105"/>
  <c r="B5" i="106"/>
  <c r="B5" i="108"/>
  <c r="B5" i="109"/>
  <c r="B5" i="110"/>
  <c r="B5" i="111"/>
  <c r="B5" i="112"/>
  <c r="B5" i="114"/>
  <c r="B5" i="115"/>
  <c r="B5" i="116"/>
  <c r="B5" i="117"/>
  <c r="B5" i="118"/>
  <c r="B5" i="120"/>
  <c r="B5" i="121"/>
  <c r="B5" i="122"/>
  <c r="B5" i="123"/>
  <c r="B5" i="124"/>
  <c r="B5" i="126"/>
  <c r="B5" i="127"/>
  <c r="B5" i="128"/>
  <c r="B5" i="129"/>
  <c r="B5" i="130"/>
  <c r="B5" i="132"/>
  <c r="B5" i="133"/>
  <c r="B5" i="134"/>
  <c r="B5" i="135"/>
  <c r="B5" i="136"/>
  <c r="B5" i="138"/>
  <c r="B5" i="139"/>
  <c r="B5" i="140"/>
  <c r="B5" i="141"/>
  <c r="B5" i="142"/>
  <c r="D5" i="5"/>
  <c r="D5" i="6"/>
  <c r="D5" i="7"/>
  <c r="D5" i="8"/>
  <c r="D5" i="90"/>
  <c r="D5" i="91"/>
  <c r="D5" i="92"/>
  <c r="D5" i="93"/>
  <c r="D5" i="94"/>
  <c r="D5" i="96"/>
  <c r="D5" i="97"/>
  <c r="D5" i="98"/>
  <c r="D5" i="99"/>
  <c r="D5" i="100"/>
  <c r="D5" i="102"/>
  <c r="D5" i="103"/>
  <c r="D5" i="104"/>
  <c r="D5" i="105"/>
  <c r="D5" i="106"/>
  <c r="D5" i="108"/>
  <c r="D5" i="109"/>
  <c r="D5" i="110"/>
  <c r="D5" i="111"/>
  <c r="D5" i="112"/>
  <c r="D5" i="114"/>
  <c r="D5" i="115"/>
  <c r="D5" i="116"/>
  <c r="D5" i="117"/>
  <c r="D5" i="118"/>
  <c r="D5" i="120"/>
  <c r="D5" i="121"/>
  <c r="D5" i="122"/>
  <c r="D5" i="123"/>
  <c r="D5" i="124"/>
  <c r="D5" i="126"/>
  <c r="D5" i="127"/>
  <c r="D5" i="128"/>
  <c r="D5" i="129"/>
  <c r="D5" i="130"/>
  <c r="D5" i="132"/>
  <c r="D5" i="133"/>
  <c r="D5" i="134"/>
  <c r="D5" i="135"/>
  <c r="D5" i="136"/>
  <c r="D5" i="138"/>
  <c r="D5" i="139"/>
  <c r="D5" i="140"/>
  <c r="D5" i="141"/>
  <c r="D5" i="142"/>
  <c r="D5" i="2"/>
  <c r="A3" i="41" l="1"/>
  <c r="A2" i="41"/>
  <c r="A1" i="41"/>
  <c r="BB38" i="42"/>
  <c r="BA38" i="42"/>
  <c r="AV38" i="42"/>
  <c r="AU38" i="42"/>
  <c r="AH39" i="42"/>
  <c r="AF39" i="42"/>
  <c r="R39" i="42"/>
  <c r="M11" i="143"/>
  <c r="N11" i="143"/>
  <c r="M12" i="143"/>
  <c r="N12" i="143"/>
  <c r="L12" i="143" s="1"/>
  <c r="BS46" i="42" s="1"/>
  <c r="M13" i="143"/>
  <c r="N13" i="143"/>
  <c r="M14" i="143"/>
  <c r="N14" i="143"/>
  <c r="M15" i="143"/>
  <c r="N15" i="143"/>
  <c r="M16" i="143"/>
  <c r="N16" i="143"/>
  <c r="L16" i="143" s="1"/>
  <c r="BS50" i="42" s="1"/>
  <c r="M17" i="143"/>
  <c r="N17" i="143"/>
  <c r="M18" i="143"/>
  <c r="N18" i="143"/>
  <c r="M19" i="143"/>
  <c r="N19" i="143"/>
  <c r="M20" i="143"/>
  <c r="N20" i="143"/>
  <c r="M21" i="143"/>
  <c r="N21" i="143"/>
  <c r="M22" i="143"/>
  <c r="N22" i="143"/>
  <c r="M23" i="143"/>
  <c r="N23" i="143"/>
  <c r="M24" i="143"/>
  <c r="N24" i="143"/>
  <c r="L24" i="143" s="1"/>
  <c r="BS58" i="42" s="1"/>
  <c r="M25" i="143"/>
  <c r="N25" i="143"/>
  <c r="M26" i="143"/>
  <c r="N26" i="143"/>
  <c r="M27" i="143"/>
  <c r="N27" i="143"/>
  <c r="M28" i="143"/>
  <c r="N28" i="143"/>
  <c r="M29" i="143"/>
  <c r="N29" i="143"/>
  <c r="M30" i="143"/>
  <c r="N30" i="143"/>
  <c r="M31" i="143"/>
  <c r="N31" i="143"/>
  <c r="M32" i="143"/>
  <c r="N32" i="143"/>
  <c r="M33" i="143"/>
  <c r="N33" i="143"/>
  <c r="M34" i="143"/>
  <c r="N34" i="143"/>
  <c r="M35" i="143"/>
  <c r="N35" i="143"/>
  <c r="M36" i="143"/>
  <c r="N36" i="143"/>
  <c r="M37" i="143"/>
  <c r="N37" i="143"/>
  <c r="M38" i="143"/>
  <c r="N38" i="143"/>
  <c r="M39" i="143"/>
  <c r="N39" i="143"/>
  <c r="M40" i="143"/>
  <c r="N40" i="143"/>
  <c r="M41" i="143"/>
  <c r="N41" i="143"/>
  <c r="M42" i="143"/>
  <c r="N42" i="143"/>
  <c r="M43" i="143"/>
  <c r="N43" i="143"/>
  <c r="M44" i="143"/>
  <c r="N44" i="143"/>
  <c r="M45" i="143"/>
  <c r="N45" i="143"/>
  <c r="M46" i="143"/>
  <c r="N46" i="143"/>
  <c r="N10" i="143"/>
  <c r="M10" i="143"/>
  <c r="M11" i="137"/>
  <c r="N11" i="137"/>
  <c r="M12" i="137"/>
  <c r="N12" i="137"/>
  <c r="M13" i="137"/>
  <c r="N13" i="137"/>
  <c r="M14" i="137"/>
  <c r="N14" i="137"/>
  <c r="M15" i="137"/>
  <c r="N15" i="137"/>
  <c r="M16" i="137"/>
  <c r="N16" i="137"/>
  <c r="M17" i="137"/>
  <c r="N17" i="137"/>
  <c r="M18" i="137"/>
  <c r="N18" i="137"/>
  <c r="M19" i="137"/>
  <c r="N19" i="137"/>
  <c r="M20" i="137"/>
  <c r="N20" i="137"/>
  <c r="M21" i="137"/>
  <c r="N21" i="137"/>
  <c r="M22" i="137"/>
  <c r="N22" i="137"/>
  <c r="M23" i="137"/>
  <c r="N23" i="137"/>
  <c r="L23" i="137" s="1"/>
  <c r="BL57" i="42" s="1"/>
  <c r="M24" i="137"/>
  <c r="N24" i="137"/>
  <c r="M25" i="137"/>
  <c r="N25" i="137"/>
  <c r="L25" i="137" s="1"/>
  <c r="BL59" i="42" s="1"/>
  <c r="M26" i="137"/>
  <c r="N26" i="137"/>
  <c r="M27" i="137"/>
  <c r="N27" i="137"/>
  <c r="M28" i="137"/>
  <c r="N28" i="137"/>
  <c r="M29" i="137"/>
  <c r="N29" i="137"/>
  <c r="M30" i="137"/>
  <c r="N30" i="137"/>
  <c r="M31" i="137"/>
  <c r="N31" i="137"/>
  <c r="M32" i="137"/>
  <c r="N32" i="137"/>
  <c r="M33" i="137"/>
  <c r="N33" i="137"/>
  <c r="M34" i="137"/>
  <c r="N34" i="137"/>
  <c r="M35" i="137"/>
  <c r="N35" i="137"/>
  <c r="L35" i="137" s="1"/>
  <c r="BL69" i="42" s="1"/>
  <c r="M36" i="137"/>
  <c r="N36" i="137"/>
  <c r="M37" i="137"/>
  <c r="N37" i="137"/>
  <c r="M38" i="137"/>
  <c r="N38" i="137"/>
  <c r="M39" i="137"/>
  <c r="N39" i="137"/>
  <c r="M40" i="137"/>
  <c r="N40" i="137"/>
  <c r="M41" i="137"/>
  <c r="N41" i="137"/>
  <c r="M42" i="137"/>
  <c r="N42" i="137"/>
  <c r="M43" i="137"/>
  <c r="N43" i="137"/>
  <c r="M44" i="137"/>
  <c r="N44" i="137"/>
  <c r="M45" i="137"/>
  <c r="N45" i="137"/>
  <c r="M46" i="137"/>
  <c r="N46" i="137"/>
  <c r="M11" i="131"/>
  <c r="N11" i="131"/>
  <c r="L11" i="131" s="1"/>
  <c r="BE45" i="42" s="1"/>
  <c r="M12" i="131"/>
  <c r="N12" i="131"/>
  <c r="M13" i="131"/>
  <c r="N13" i="131"/>
  <c r="M14" i="131"/>
  <c r="N14" i="131"/>
  <c r="M15" i="131"/>
  <c r="N15" i="131"/>
  <c r="L15" i="131" s="1"/>
  <c r="BE49" i="42" s="1"/>
  <c r="M16" i="131"/>
  <c r="N16" i="131"/>
  <c r="M17" i="131"/>
  <c r="N17" i="131"/>
  <c r="M18" i="131"/>
  <c r="N18" i="131"/>
  <c r="M19" i="131"/>
  <c r="N19" i="131"/>
  <c r="L19" i="131" s="1"/>
  <c r="BE53" i="42" s="1"/>
  <c r="M20" i="131"/>
  <c r="N20" i="131"/>
  <c r="M21" i="131"/>
  <c r="N21" i="131"/>
  <c r="M22" i="131"/>
  <c r="N22" i="131"/>
  <c r="M23" i="131"/>
  <c r="N23" i="131"/>
  <c r="L23" i="131" s="1"/>
  <c r="BE57" i="42" s="1"/>
  <c r="M24" i="131"/>
  <c r="N24" i="131"/>
  <c r="M25" i="131"/>
  <c r="N25" i="131"/>
  <c r="M26" i="131"/>
  <c r="N26" i="131"/>
  <c r="M27" i="131"/>
  <c r="N27" i="131"/>
  <c r="M28" i="131"/>
  <c r="N28" i="131"/>
  <c r="M29" i="131"/>
  <c r="N29" i="131"/>
  <c r="M30" i="131"/>
  <c r="N30" i="131"/>
  <c r="M31" i="131"/>
  <c r="N31" i="131"/>
  <c r="L31" i="131" s="1"/>
  <c r="BE65" i="42" s="1"/>
  <c r="M32" i="131"/>
  <c r="N32" i="131"/>
  <c r="M33" i="131"/>
  <c r="N33" i="131"/>
  <c r="M34" i="131"/>
  <c r="N34" i="131"/>
  <c r="M35" i="131"/>
  <c r="N35" i="131"/>
  <c r="L35" i="131" s="1"/>
  <c r="BE69" i="42" s="1"/>
  <c r="M36" i="131"/>
  <c r="N36" i="131"/>
  <c r="M37" i="131"/>
  <c r="N37" i="131"/>
  <c r="M38" i="131"/>
  <c r="N38" i="131"/>
  <c r="M39" i="131"/>
  <c r="N39" i="131"/>
  <c r="M40" i="131"/>
  <c r="N40" i="131"/>
  <c r="M41" i="131"/>
  <c r="N41" i="131"/>
  <c r="M42" i="131"/>
  <c r="N42" i="131"/>
  <c r="M43" i="131"/>
  <c r="N43" i="131"/>
  <c r="M44" i="131"/>
  <c r="N44" i="131"/>
  <c r="M45" i="131"/>
  <c r="N45" i="131"/>
  <c r="M46" i="131"/>
  <c r="N46" i="131"/>
  <c r="N10" i="131"/>
  <c r="M10" i="131"/>
  <c r="L10" i="131" s="1"/>
  <c r="BE44" i="42" s="1"/>
  <c r="M11" i="125"/>
  <c r="N11" i="125"/>
  <c r="M12" i="125"/>
  <c r="L12" i="125" s="1"/>
  <c r="AX46" i="42" s="1"/>
  <c r="N12" i="125"/>
  <c r="M13" i="125"/>
  <c r="N13" i="125"/>
  <c r="M14" i="125"/>
  <c r="N14" i="125"/>
  <c r="M15" i="125"/>
  <c r="N15" i="125"/>
  <c r="M16" i="125"/>
  <c r="L16" i="125" s="1"/>
  <c r="AX50" i="42" s="1"/>
  <c r="N16" i="125"/>
  <c r="M17" i="125"/>
  <c r="N17" i="125"/>
  <c r="M18" i="125"/>
  <c r="N18" i="125"/>
  <c r="M19" i="125"/>
  <c r="N19" i="125"/>
  <c r="M20" i="125"/>
  <c r="N20" i="125"/>
  <c r="M21" i="125"/>
  <c r="N21" i="125"/>
  <c r="M22" i="125"/>
  <c r="N22" i="125"/>
  <c r="M23" i="125"/>
  <c r="N23" i="125"/>
  <c r="M24" i="125"/>
  <c r="N24" i="125"/>
  <c r="M25" i="125"/>
  <c r="N25" i="125"/>
  <c r="M26" i="125"/>
  <c r="N26" i="125"/>
  <c r="M27" i="125"/>
  <c r="N27" i="125"/>
  <c r="M28" i="125"/>
  <c r="N28" i="125"/>
  <c r="M29" i="125"/>
  <c r="N29" i="125"/>
  <c r="M30" i="125"/>
  <c r="N30" i="125"/>
  <c r="M31" i="125"/>
  <c r="N31" i="125"/>
  <c r="M32" i="125"/>
  <c r="N32" i="125"/>
  <c r="M33" i="125"/>
  <c r="N33" i="125"/>
  <c r="M34" i="125"/>
  <c r="N34" i="125"/>
  <c r="M35" i="125"/>
  <c r="N35" i="125"/>
  <c r="M36" i="125"/>
  <c r="N36" i="125"/>
  <c r="M37" i="125"/>
  <c r="N37" i="125"/>
  <c r="M38" i="125"/>
  <c r="N38" i="125"/>
  <c r="M39" i="125"/>
  <c r="N39" i="125"/>
  <c r="M40" i="125"/>
  <c r="N40" i="125"/>
  <c r="M41" i="125"/>
  <c r="N41" i="125"/>
  <c r="M42" i="125"/>
  <c r="N42" i="125"/>
  <c r="M43" i="125"/>
  <c r="N43" i="125"/>
  <c r="M44" i="125"/>
  <c r="N44" i="125"/>
  <c r="M45" i="125"/>
  <c r="N45" i="125"/>
  <c r="M46" i="125"/>
  <c r="N46" i="125"/>
  <c r="L46" i="125" s="1"/>
  <c r="AX80" i="42" s="1"/>
  <c r="N10" i="125"/>
  <c r="M10" i="125"/>
  <c r="L10" i="125" s="1"/>
  <c r="AX44" i="42" s="1"/>
  <c r="M11" i="119"/>
  <c r="N11" i="119"/>
  <c r="M12" i="119"/>
  <c r="N12" i="119"/>
  <c r="M13" i="119"/>
  <c r="N13" i="119"/>
  <c r="M14" i="119"/>
  <c r="N14" i="119"/>
  <c r="M15" i="119"/>
  <c r="N15" i="119"/>
  <c r="M16" i="119"/>
  <c r="N16" i="119"/>
  <c r="M17" i="119"/>
  <c r="N17" i="119"/>
  <c r="M18" i="119"/>
  <c r="N18" i="119"/>
  <c r="M19" i="119"/>
  <c r="N19" i="119"/>
  <c r="M20" i="119"/>
  <c r="N20" i="119"/>
  <c r="M21" i="119"/>
  <c r="N21" i="119"/>
  <c r="M22" i="119"/>
  <c r="N22" i="119"/>
  <c r="M23" i="119"/>
  <c r="N23" i="119"/>
  <c r="M24" i="119"/>
  <c r="N24" i="119"/>
  <c r="M25" i="119"/>
  <c r="N25" i="119"/>
  <c r="M26" i="119"/>
  <c r="N26" i="119"/>
  <c r="M27" i="119"/>
  <c r="N27" i="119"/>
  <c r="M28" i="119"/>
  <c r="N28" i="119"/>
  <c r="M29" i="119"/>
  <c r="N29" i="119"/>
  <c r="M30" i="119"/>
  <c r="N30" i="119"/>
  <c r="M31" i="119"/>
  <c r="N31" i="119"/>
  <c r="M32" i="119"/>
  <c r="N32" i="119"/>
  <c r="M33" i="119"/>
  <c r="N33" i="119"/>
  <c r="M34" i="119"/>
  <c r="N34" i="119"/>
  <c r="M35" i="119"/>
  <c r="N35" i="119"/>
  <c r="M36" i="119"/>
  <c r="N36" i="119"/>
  <c r="M37" i="119"/>
  <c r="N37" i="119"/>
  <c r="M38" i="119"/>
  <c r="N38" i="119"/>
  <c r="M39" i="119"/>
  <c r="N39" i="119"/>
  <c r="M40" i="119"/>
  <c r="N40" i="119"/>
  <c r="M41" i="119"/>
  <c r="N41" i="119"/>
  <c r="M42" i="119"/>
  <c r="N42" i="119"/>
  <c r="M43" i="119"/>
  <c r="N43" i="119"/>
  <c r="M44" i="119"/>
  <c r="N44" i="119"/>
  <c r="M45" i="119"/>
  <c r="N45" i="119"/>
  <c r="M46" i="119"/>
  <c r="N46" i="119"/>
  <c r="M11" i="113"/>
  <c r="N11" i="113"/>
  <c r="L11" i="113" s="1"/>
  <c r="AJ45" i="42" s="1"/>
  <c r="M12" i="113"/>
  <c r="N12" i="113"/>
  <c r="M13" i="113"/>
  <c r="N13" i="113"/>
  <c r="M14" i="113"/>
  <c r="N14" i="113"/>
  <c r="M15" i="113"/>
  <c r="N15" i="113"/>
  <c r="M16" i="113"/>
  <c r="N16" i="113"/>
  <c r="M17" i="113"/>
  <c r="N17" i="113"/>
  <c r="M18" i="113"/>
  <c r="N18" i="113"/>
  <c r="M19" i="113"/>
  <c r="N19" i="113"/>
  <c r="M20" i="113"/>
  <c r="N20" i="113"/>
  <c r="M21" i="113"/>
  <c r="N21" i="113"/>
  <c r="M22" i="113"/>
  <c r="N22" i="113"/>
  <c r="M23" i="113"/>
  <c r="N23" i="113"/>
  <c r="M24" i="113"/>
  <c r="N24" i="113"/>
  <c r="M25" i="113"/>
  <c r="N25" i="113"/>
  <c r="M26" i="113"/>
  <c r="N26" i="113"/>
  <c r="M27" i="113"/>
  <c r="N27" i="113"/>
  <c r="M28" i="113"/>
  <c r="N28" i="113"/>
  <c r="M29" i="113"/>
  <c r="N29" i="113"/>
  <c r="M30" i="113"/>
  <c r="N30" i="113"/>
  <c r="M31" i="113"/>
  <c r="N31" i="113"/>
  <c r="M32" i="113"/>
  <c r="N32" i="113"/>
  <c r="M33" i="113"/>
  <c r="N33" i="113"/>
  <c r="M34" i="113"/>
  <c r="N34" i="113"/>
  <c r="M35" i="113"/>
  <c r="N35" i="113"/>
  <c r="M36" i="113"/>
  <c r="N36" i="113"/>
  <c r="M37" i="113"/>
  <c r="N37" i="113"/>
  <c r="M38" i="113"/>
  <c r="N38" i="113"/>
  <c r="M39" i="113"/>
  <c r="N39" i="113"/>
  <c r="M40" i="113"/>
  <c r="N40" i="113"/>
  <c r="M41" i="113"/>
  <c r="N41" i="113"/>
  <c r="M42" i="113"/>
  <c r="N42" i="113"/>
  <c r="M43" i="113"/>
  <c r="N43" i="113"/>
  <c r="M44" i="113"/>
  <c r="N44" i="113"/>
  <c r="M45" i="113"/>
  <c r="N45" i="113"/>
  <c r="M46" i="113"/>
  <c r="N46" i="113"/>
  <c r="M11" i="107"/>
  <c r="N11" i="107"/>
  <c r="M12" i="107"/>
  <c r="N12" i="107"/>
  <c r="M13" i="107"/>
  <c r="N13" i="107"/>
  <c r="M14" i="107"/>
  <c r="N14" i="107"/>
  <c r="M15" i="107"/>
  <c r="N15" i="107"/>
  <c r="M16" i="107"/>
  <c r="N16" i="107"/>
  <c r="M17" i="107"/>
  <c r="N17" i="107"/>
  <c r="M18" i="107"/>
  <c r="N18" i="107"/>
  <c r="M19" i="107"/>
  <c r="N19" i="107"/>
  <c r="M20" i="107"/>
  <c r="N20" i="107"/>
  <c r="M21" i="107"/>
  <c r="N21" i="107"/>
  <c r="M22" i="107"/>
  <c r="N22" i="107"/>
  <c r="M23" i="107"/>
  <c r="N23" i="107"/>
  <c r="M24" i="107"/>
  <c r="N24" i="107"/>
  <c r="M25" i="107"/>
  <c r="N25" i="107"/>
  <c r="M26" i="107"/>
  <c r="N26" i="107"/>
  <c r="M27" i="107"/>
  <c r="N27" i="107"/>
  <c r="M28" i="107"/>
  <c r="N28" i="107"/>
  <c r="M29" i="107"/>
  <c r="N29" i="107"/>
  <c r="M30" i="107"/>
  <c r="N30" i="107"/>
  <c r="M31" i="107"/>
  <c r="N31" i="107"/>
  <c r="M32" i="107"/>
  <c r="N32" i="107"/>
  <c r="M33" i="107"/>
  <c r="N33" i="107"/>
  <c r="M34" i="107"/>
  <c r="N34" i="107"/>
  <c r="M35" i="107"/>
  <c r="N35" i="107"/>
  <c r="M36" i="107"/>
  <c r="N36" i="107"/>
  <c r="M37" i="107"/>
  <c r="N37" i="107"/>
  <c r="M38" i="107"/>
  <c r="N38" i="107"/>
  <c r="M39" i="107"/>
  <c r="N39" i="107"/>
  <c r="M40" i="107"/>
  <c r="N40" i="107"/>
  <c r="M41" i="107"/>
  <c r="N41" i="107"/>
  <c r="M42" i="107"/>
  <c r="N42" i="107"/>
  <c r="M43" i="107"/>
  <c r="N43" i="107"/>
  <c r="M44" i="107"/>
  <c r="N44" i="107"/>
  <c r="M45" i="107"/>
  <c r="N45" i="107"/>
  <c r="M46" i="107"/>
  <c r="N46" i="107"/>
  <c r="M11" i="101"/>
  <c r="N11" i="101"/>
  <c r="M12" i="101"/>
  <c r="N12" i="101"/>
  <c r="M13" i="101"/>
  <c r="N13" i="101"/>
  <c r="M14" i="101"/>
  <c r="N14" i="101"/>
  <c r="M15" i="101"/>
  <c r="N15" i="101"/>
  <c r="M16" i="101"/>
  <c r="N16" i="101"/>
  <c r="M17" i="101"/>
  <c r="N17" i="101"/>
  <c r="M18" i="101"/>
  <c r="N18" i="101"/>
  <c r="M19" i="101"/>
  <c r="N19" i="101"/>
  <c r="L19" i="101" s="1"/>
  <c r="V53" i="42" s="1"/>
  <c r="M20" i="101"/>
  <c r="N20" i="101"/>
  <c r="M21" i="101"/>
  <c r="N21" i="101"/>
  <c r="M22" i="101"/>
  <c r="N22" i="101"/>
  <c r="M23" i="101"/>
  <c r="N23" i="101"/>
  <c r="M24" i="101"/>
  <c r="N24" i="101"/>
  <c r="M25" i="101"/>
  <c r="N25" i="101"/>
  <c r="M26" i="101"/>
  <c r="N26" i="101"/>
  <c r="M27" i="101"/>
  <c r="N27" i="101"/>
  <c r="L27" i="101" s="1"/>
  <c r="V61" i="42" s="1"/>
  <c r="M28" i="101"/>
  <c r="N28" i="101"/>
  <c r="M29" i="101"/>
  <c r="N29" i="101"/>
  <c r="M30" i="101"/>
  <c r="N30" i="101"/>
  <c r="M31" i="101"/>
  <c r="N31" i="101"/>
  <c r="M32" i="101"/>
  <c r="N32" i="101"/>
  <c r="M33" i="101"/>
  <c r="N33" i="101"/>
  <c r="M34" i="101"/>
  <c r="N34" i="101"/>
  <c r="M35" i="101"/>
  <c r="N35" i="101"/>
  <c r="M36" i="101"/>
  <c r="N36" i="101"/>
  <c r="M37" i="101"/>
  <c r="N37" i="101"/>
  <c r="L37" i="101" s="1"/>
  <c r="V71" i="42" s="1"/>
  <c r="M38" i="101"/>
  <c r="N38" i="101"/>
  <c r="M39" i="101"/>
  <c r="N39" i="101"/>
  <c r="M40" i="101"/>
  <c r="N40" i="101"/>
  <c r="M41" i="101"/>
  <c r="N41" i="101"/>
  <c r="L41" i="101" s="1"/>
  <c r="V75" i="42" s="1"/>
  <c r="M42" i="101"/>
  <c r="N42" i="101"/>
  <c r="M43" i="101"/>
  <c r="N43" i="101"/>
  <c r="M44" i="101"/>
  <c r="N44" i="101"/>
  <c r="M45" i="101"/>
  <c r="N45" i="101"/>
  <c r="M46" i="101"/>
  <c r="N46" i="101"/>
  <c r="N10" i="101"/>
  <c r="M10" i="101"/>
  <c r="M11" i="95"/>
  <c r="N11" i="95"/>
  <c r="M12" i="95"/>
  <c r="N12" i="95"/>
  <c r="M13" i="95"/>
  <c r="N13" i="95"/>
  <c r="M14" i="95"/>
  <c r="N14" i="95"/>
  <c r="M15" i="95"/>
  <c r="N15" i="95"/>
  <c r="M16" i="95"/>
  <c r="N16" i="95"/>
  <c r="M17" i="95"/>
  <c r="N17" i="95"/>
  <c r="M18" i="95"/>
  <c r="N18" i="95"/>
  <c r="M19" i="95"/>
  <c r="N19" i="95"/>
  <c r="M20" i="95"/>
  <c r="N20" i="95"/>
  <c r="M21" i="95"/>
  <c r="N21" i="95"/>
  <c r="M22" i="95"/>
  <c r="N22" i="95"/>
  <c r="M23" i="95"/>
  <c r="N23" i="95"/>
  <c r="M24" i="95"/>
  <c r="N24" i="95"/>
  <c r="M25" i="95"/>
  <c r="N25" i="95"/>
  <c r="M26" i="95"/>
  <c r="N26" i="95"/>
  <c r="M27" i="95"/>
  <c r="N27" i="95"/>
  <c r="M28" i="95"/>
  <c r="N28" i="95"/>
  <c r="M29" i="95"/>
  <c r="N29" i="95"/>
  <c r="M30" i="95"/>
  <c r="N30" i="95"/>
  <c r="M31" i="95"/>
  <c r="N31" i="95"/>
  <c r="M32" i="95"/>
  <c r="N32" i="95"/>
  <c r="M33" i="95"/>
  <c r="N33" i="95"/>
  <c r="M34" i="95"/>
  <c r="N34" i="95"/>
  <c r="M35" i="95"/>
  <c r="N35" i="95"/>
  <c r="M36" i="95"/>
  <c r="N36" i="95"/>
  <c r="M37" i="95"/>
  <c r="N37" i="95"/>
  <c r="M38" i="95"/>
  <c r="L38" i="95" s="1"/>
  <c r="O72" i="42" s="1"/>
  <c r="N38" i="95"/>
  <c r="M39" i="95"/>
  <c r="N39" i="95"/>
  <c r="M40" i="95"/>
  <c r="N40" i="95"/>
  <c r="M41" i="95"/>
  <c r="N41" i="95"/>
  <c r="M42" i="95"/>
  <c r="N42" i="95"/>
  <c r="M43" i="95"/>
  <c r="N43" i="95"/>
  <c r="M44" i="95"/>
  <c r="N44" i="95"/>
  <c r="M45" i="95"/>
  <c r="N45" i="95"/>
  <c r="M46" i="95"/>
  <c r="N46" i="95"/>
  <c r="N10" i="95"/>
  <c r="L10" i="95" s="1"/>
  <c r="O44" i="42" s="1"/>
  <c r="M10" i="95"/>
  <c r="N11" i="80"/>
  <c r="N12" i="80"/>
  <c r="N13" i="80"/>
  <c r="N14" i="80"/>
  <c r="L14" i="80" s="1"/>
  <c r="H48" i="42" s="1"/>
  <c r="N15" i="80"/>
  <c r="N16" i="80"/>
  <c r="N17" i="80"/>
  <c r="N18" i="80"/>
  <c r="N19" i="80"/>
  <c r="N20" i="80"/>
  <c r="N21" i="80"/>
  <c r="N22" i="80"/>
  <c r="N23" i="80"/>
  <c r="N24" i="80"/>
  <c r="N25" i="80"/>
  <c r="N26" i="80"/>
  <c r="N27" i="80"/>
  <c r="N28" i="80"/>
  <c r="N29" i="80"/>
  <c r="N30" i="80"/>
  <c r="N31" i="80"/>
  <c r="N32" i="80"/>
  <c r="N33" i="80"/>
  <c r="N34" i="80"/>
  <c r="N35" i="80"/>
  <c r="N36" i="80"/>
  <c r="N37" i="80"/>
  <c r="N38" i="80"/>
  <c r="L38" i="80" s="1"/>
  <c r="H72" i="42" s="1"/>
  <c r="N39" i="80"/>
  <c r="N40" i="80"/>
  <c r="N41" i="80"/>
  <c r="N42" i="80"/>
  <c r="N43" i="80"/>
  <c r="N44" i="80"/>
  <c r="N45" i="80"/>
  <c r="N46" i="80"/>
  <c r="N10" i="80"/>
  <c r="M11" i="80"/>
  <c r="M12" i="80"/>
  <c r="L12" i="80" s="1"/>
  <c r="H46" i="42" s="1"/>
  <c r="M13" i="80"/>
  <c r="M14" i="80"/>
  <c r="M15" i="80"/>
  <c r="M16" i="80"/>
  <c r="M17" i="80"/>
  <c r="M18" i="80"/>
  <c r="M19" i="80"/>
  <c r="M20" i="80"/>
  <c r="L20" i="80" s="1"/>
  <c r="H54" i="42" s="1"/>
  <c r="M21" i="80"/>
  <c r="M22" i="80"/>
  <c r="M23" i="80"/>
  <c r="M24" i="80"/>
  <c r="M25" i="80"/>
  <c r="M26" i="80"/>
  <c r="M27" i="80"/>
  <c r="M28" i="80"/>
  <c r="M29" i="80"/>
  <c r="M30" i="80"/>
  <c r="M31" i="80"/>
  <c r="M32" i="80"/>
  <c r="L32" i="80" s="1"/>
  <c r="H66" i="42" s="1"/>
  <c r="M33" i="80"/>
  <c r="L33" i="80" s="1"/>
  <c r="H67" i="42" s="1"/>
  <c r="M34" i="80"/>
  <c r="M35" i="80"/>
  <c r="M36" i="80"/>
  <c r="L36" i="80" s="1"/>
  <c r="H70" i="42" s="1"/>
  <c r="M37" i="80"/>
  <c r="M38" i="80"/>
  <c r="M39" i="80"/>
  <c r="M40" i="80"/>
  <c r="M41" i="80"/>
  <c r="L41" i="80" s="1"/>
  <c r="H75" i="42" s="1"/>
  <c r="M42" i="80"/>
  <c r="M43" i="80"/>
  <c r="M44" i="80"/>
  <c r="M45" i="80"/>
  <c r="M46" i="80"/>
  <c r="M10" i="80"/>
  <c r="G11" i="2"/>
  <c r="H11" i="2"/>
  <c r="G12" i="2"/>
  <c r="H12" i="2"/>
  <c r="C46" i="42" s="1"/>
  <c r="G13" i="2"/>
  <c r="H13" i="2"/>
  <c r="C47" i="42" s="1"/>
  <c r="G14" i="2"/>
  <c r="H14" i="2"/>
  <c r="G15" i="2"/>
  <c r="H15" i="2"/>
  <c r="G16" i="2"/>
  <c r="H16" i="2"/>
  <c r="C50" i="42" s="1"/>
  <c r="G17" i="2"/>
  <c r="H17" i="2"/>
  <c r="C51" i="42" s="1"/>
  <c r="G18" i="2"/>
  <c r="H18" i="2"/>
  <c r="C52" i="42" s="1"/>
  <c r="G19" i="2"/>
  <c r="H19" i="2"/>
  <c r="G20" i="2"/>
  <c r="H20" i="2"/>
  <c r="G21" i="2"/>
  <c r="H21" i="2"/>
  <c r="G22" i="2"/>
  <c r="H22" i="2"/>
  <c r="C56" i="42" s="1"/>
  <c r="G23" i="2"/>
  <c r="H23" i="2"/>
  <c r="C57" i="42" s="1"/>
  <c r="G24" i="2"/>
  <c r="H24" i="2"/>
  <c r="C58" i="42" s="1"/>
  <c r="G25" i="2"/>
  <c r="H25" i="2"/>
  <c r="G26" i="2"/>
  <c r="H26" i="2"/>
  <c r="C60" i="42" s="1"/>
  <c r="G27" i="2"/>
  <c r="H27" i="2"/>
  <c r="G28" i="2"/>
  <c r="H28" i="2"/>
  <c r="C62" i="42" s="1"/>
  <c r="G29" i="2"/>
  <c r="C22" i="42" s="1"/>
  <c r="H29" i="2"/>
  <c r="G30" i="2"/>
  <c r="H30" i="2"/>
  <c r="C64" i="42" s="1"/>
  <c r="G31" i="2"/>
  <c r="H31" i="2"/>
  <c r="G32" i="2"/>
  <c r="H32" i="2"/>
  <c r="C66" i="42" s="1"/>
  <c r="G33" i="2"/>
  <c r="H33" i="2"/>
  <c r="G34" i="2"/>
  <c r="H34" i="2"/>
  <c r="C68" i="42" s="1"/>
  <c r="G35" i="2"/>
  <c r="H35" i="2"/>
  <c r="C69" i="42" s="1"/>
  <c r="G36" i="2"/>
  <c r="H36" i="2"/>
  <c r="C70" i="42" s="1"/>
  <c r="G37" i="2"/>
  <c r="H37" i="2"/>
  <c r="C71" i="42" s="1"/>
  <c r="G38" i="2"/>
  <c r="H38" i="2"/>
  <c r="C72" i="42" s="1"/>
  <c r="G39" i="2"/>
  <c r="H39" i="2"/>
  <c r="G40" i="2"/>
  <c r="H40" i="2"/>
  <c r="C74" i="42" s="1"/>
  <c r="G41" i="2"/>
  <c r="C34" i="42" s="1"/>
  <c r="H41" i="2"/>
  <c r="G42" i="2"/>
  <c r="C35" i="42" s="1"/>
  <c r="H42" i="2"/>
  <c r="G43" i="2"/>
  <c r="H43" i="2"/>
  <c r="C77" i="42" s="1"/>
  <c r="G44" i="2"/>
  <c r="C37" i="42" s="1"/>
  <c r="H44" i="2"/>
  <c r="C78" i="42" s="1"/>
  <c r="G45" i="2"/>
  <c r="C38" i="42" s="1"/>
  <c r="H45" i="2"/>
  <c r="G46" i="2"/>
  <c r="C39" i="42" s="1"/>
  <c r="H46" i="2"/>
  <c r="C80" i="42" s="1"/>
  <c r="H10" i="2"/>
  <c r="H46" i="144"/>
  <c r="G46" i="144"/>
  <c r="H45" i="144"/>
  <c r="G45" i="144"/>
  <c r="H44" i="144"/>
  <c r="G44" i="144"/>
  <c r="H43" i="144"/>
  <c r="G43" i="144"/>
  <c r="H42" i="144"/>
  <c r="G42" i="144"/>
  <c r="H41" i="144"/>
  <c r="G41" i="144"/>
  <c r="H40" i="144"/>
  <c r="G40" i="144"/>
  <c r="H39" i="144"/>
  <c r="G39" i="144"/>
  <c r="H38" i="144"/>
  <c r="G38" i="144"/>
  <c r="H37" i="144"/>
  <c r="G37" i="144"/>
  <c r="H36" i="144"/>
  <c r="G36" i="144"/>
  <c r="H35" i="144"/>
  <c r="G35" i="144"/>
  <c r="H34" i="144"/>
  <c r="G34" i="144"/>
  <c r="H33" i="144"/>
  <c r="G33" i="144"/>
  <c r="H32" i="144"/>
  <c r="G32" i="144"/>
  <c r="H31" i="144"/>
  <c r="G31" i="144"/>
  <c r="H30" i="144"/>
  <c r="G30" i="144"/>
  <c r="H29" i="144"/>
  <c r="G29" i="144"/>
  <c r="H28" i="144"/>
  <c r="G28" i="144"/>
  <c r="H27" i="144"/>
  <c r="G27" i="144"/>
  <c r="H26" i="144"/>
  <c r="G26" i="144"/>
  <c r="H25" i="144"/>
  <c r="G25" i="144"/>
  <c r="H24" i="144"/>
  <c r="G24" i="144"/>
  <c r="H23" i="144"/>
  <c r="G23" i="144"/>
  <c r="H22" i="144"/>
  <c r="G22" i="144"/>
  <c r="H21" i="144"/>
  <c r="G21" i="144"/>
  <c r="H20" i="144"/>
  <c r="G20" i="144"/>
  <c r="H19" i="144"/>
  <c r="G19" i="144"/>
  <c r="H18" i="144"/>
  <c r="G18" i="144"/>
  <c r="H17" i="144"/>
  <c r="G17" i="144"/>
  <c r="H16" i="144"/>
  <c r="G16" i="144"/>
  <c r="H15" i="144"/>
  <c r="G15" i="144"/>
  <c r="H14" i="144"/>
  <c r="G14" i="144"/>
  <c r="H13" i="144"/>
  <c r="G13" i="144"/>
  <c r="H12" i="144"/>
  <c r="G12" i="144"/>
  <c r="H11" i="144"/>
  <c r="G11" i="144"/>
  <c r="L18" i="143"/>
  <c r="BS52" i="42" s="1"/>
  <c r="BR80" i="42"/>
  <c r="BR39" i="42"/>
  <c r="BR79" i="42"/>
  <c r="BR38" i="42"/>
  <c r="BR78" i="42"/>
  <c r="BR37" i="42"/>
  <c r="BR77" i="42"/>
  <c r="BR36" i="42"/>
  <c r="BR76" i="42"/>
  <c r="BR35" i="42"/>
  <c r="BR75" i="42"/>
  <c r="BR34" i="42"/>
  <c r="BR74" i="42"/>
  <c r="BR33" i="42"/>
  <c r="BR73" i="42"/>
  <c r="BR32" i="42"/>
  <c r="BR72" i="42"/>
  <c r="BR31" i="42"/>
  <c r="BR71" i="42"/>
  <c r="BR30" i="42"/>
  <c r="BR70" i="42"/>
  <c r="BR29" i="42"/>
  <c r="BR69" i="42"/>
  <c r="BR28" i="42"/>
  <c r="BR68" i="42"/>
  <c r="BR27" i="42"/>
  <c r="BR67" i="42"/>
  <c r="BR26" i="42"/>
  <c r="BR66" i="42"/>
  <c r="BR25" i="42"/>
  <c r="BR65" i="42"/>
  <c r="BR24" i="42"/>
  <c r="BR64" i="42"/>
  <c r="BR23" i="42"/>
  <c r="BR63" i="42"/>
  <c r="BR22" i="42"/>
  <c r="BR62" i="42"/>
  <c r="BR21" i="42"/>
  <c r="BR61" i="42"/>
  <c r="BR20" i="42"/>
  <c r="BR60" i="42"/>
  <c r="BR19" i="42"/>
  <c r="BR59" i="42"/>
  <c r="BR18" i="42"/>
  <c r="BR58" i="42"/>
  <c r="BR17" i="42"/>
  <c r="BR57" i="42"/>
  <c r="BR16" i="42"/>
  <c r="BR56" i="42"/>
  <c r="BR15" i="42"/>
  <c r="BR55" i="42"/>
  <c r="BR14" i="42"/>
  <c r="BR54" i="42"/>
  <c r="BR13" i="42"/>
  <c r="BR53" i="42"/>
  <c r="BR12" i="42"/>
  <c r="BR52" i="42"/>
  <c r="BR11" i="42"/>
  <c r="BR51" i="42"/>
  <c r="BR10" i="42"/>
  <c r="BR50" i="42"/>
  <c r="BR9" i="42"/>
  <c r="BR49" i="42"/>
  <c r="BR8" i="42"/>
  <c r="BR48" i="42"/>
  <c r="BR7" i="42"/>
  <c r="BR47" i="42"/>
  <c r="BR6" i="42"/>
  <c r="BR46" i="42"/>
  <c r="BR5" i="42"/>
  <c r="BR45" i="42"/>
  <c r="BR4" i="42"/>
  <c r="BR44" i="42"/>
  <c r="BR3" i="42"/>
  <c r="BQ80" i="42"/>
  <c r="BQ39" i="42"/>
  <c r="BQ79" i="42"/>
  <c r="BQ38" i="42"/>
  <c r="BQ78" i="42"/>
  <c r="BQ37" i="42"/>
  <c r="BQ77" i="42"/>
  <c r="BQ36" i="42"/>
  <c r="BQ76" i="42"/>
  <c r="BQ35" i="42"/>
  <c r="BQ75" i="42"/>
  <c r="BQ34" i="42"/>
  <c r="BQ74" i="42"/>
  <c r="BQ33" i="42"/>
  <c r="BQ73" i="42"/>
  <c r="BQ32" i="42"/>
  <c r="BQ72" i="42"/>
  <c r="BQ31" i="42"/>
  <c r="BQ71" i="42"/>
  <c r="BQ30" i="42"/>
  <c r="BQ70" i="42"/>
  <c r="BQ29" i="42"/>
  <c r="BQ69" i="42"/>
  <c r="BQ28" i="42"/>
  <c r="BQ68" i="42"/>
  <c r="BQ27" i="42"/>
  <c r="BQ67" i="42"/>
  <c r="BQ26" i="42"/>
  <c r="BQ66" i="42"/>
  <c r="BQ25" i="42"/>
  <c r="BQ65" i="42"/>
  <c r="BQ24" i="42"/>
  <c r="BQ64" i="42"/>
  <c r="BQ23" i="42"/>
  <c r="BQ63" i="42"/>
  <c r="BQ22" i="42"/>
  <c r="BQ62" i="42"/>
  <c r="BQ21" i="42"/>
  <c r="BQ61" i="42"/>
  <c r="BQ20" i="42"/>
  <c r="BQ60" i="42"/>
  <c r="BQ19" i="42"/>
  <c r="BQ59" i="42"/>
  <c r="BQ18" i="42"/>
  <c r="BQ58" i="42"/>
  <c r="BQ17" i="42"/>
  <c r="BQ57" i="42"/>
  <c r="BQ16" i="42"/>
  <c r="BQ56" i="42"/>
  <c r="BQ15" i="42"/>
  <c r="BQ55" i="42"/>
  <c r="BQ14" i="42"/>
  <c r="BQ54" i="42"/>
  <c r="BQ13" i="42"/>
  <c r="BQ53" i="42"/>
  <c r="BQ12" i="42"/>
  <c r="BQ52" i="42"/>
  <c r="BQ11" i="42"/>
  <c r="BQ51" i="42"/>
  <c r="BQ10" i="42"/>
  <c r="BQ50" i="42"/>
  <c r="BQ9" i="42"/>
  <c r="BQ49" i="42"/>
  <c r="BQ8" i="42"/>
  <c r="BQ48" i="42"/>
  <c r="BQ7" i="42"/>
  <c r="BQ47" i="42"/>
  <c r="BQ6" i="42"/>
  <c r="BQ46" i="42"/>
  <c r="BQ5" i="42"/>
  <c r="BQ45" i="42"/>
  <c r="BQ4" i="42"/>
  <c r="BQ44" i="42"/>
  <c r="BQ3" i="42"/>
  <c r="BP80" i="42"/>
  <c r="BP39" i="42"/>
  <c r="BP79" i="42"/>
  <c r="BP38" i="42"/>
  <c r="BP78" i="42"/>
  <c r="BP37" i="42"/>
  <c r="BP77" i="42"/>
  <c r="BP36" i="42"/>
  <c r="BP76" i="42"/>
  <c r="BP35" i="42"/>
  <c r="BP75" i="42"/>
  <c r="BP34" i="42"/>
  <c r="BP74" i="42"/>
  <c r="BP33" i="42"/>
  <c r="BP73" i="42"/>
  <c r="BP32" i="42"/>
  <c r="BP72" i="42"/>
  <c r="BP31" i="42"/>
  <c r="BP71" i="42"/>
  <c r="BP30" i="42"/>
  <c r="BP70" i="42"/>
  <c r="BP29" i="42"/>
  <c r="BP69" i="42"/>
  <c r="BP28" i="42"/>
  <c r="BP68" i="42"/>
  <c r="BP27" i="42"/>
  <c r="BP67" i="42"/>
  <c r="BP26" i="42"/>
  <c r="BP66" i="42"/>
  <c r="BP25" i="42"/>
  <c r="BP65" i="42"/>
  <c r="BP24" i="42"/>
  <c r="BP64" i="42"/>
  <c r="BP23" i="42"/>
  <c r="BP63" i="42"/>
  <c r="BP22" i="42"/>
  <c r="BP62" i="42"/>
  <c r="BP21" i="42"/>
  <c r="BP61" i="42"/>
  <c r="BP20" i="42"/>
  <c r="BP60" i="42"/>
  <c r="BP19" i="42"/>
  <c r="BP59" i="42"/>
  <c r="BP18" i="42"/>
  <c r="BP58" i="42"/>
  <c r="BP17" i="42"/>
  <c r="BP57" i="42"/>
  <c r="BP16" i="42"/>
  <c r="BP56" i="42"/>
  <c r="BP15" i="42"/>
  <c r="BP55" i="42"/>
  <c r="BP14" i="42"/>
  <c r="BP54" i="42"/>
  <c r="BP13" i="42"/>
  <c r="BP53" i="42"/>
  <c r="BP12" i="42"/>
  <c r="BP52" i="42"/>
  <c r="BP11" i="42"/>
  <c r="BP51" i="42"/>
  <c r="BP10" i="42"/>
  <c r="BP50" i="42"/>
  <c r="BP9" i="42"/>
  <c r="BP49" i="42"/>
  <c r="BP8" i="42"/>
  <c r="BP48" i="42"/>
  <c r="BP7" i="42"/>
  <c r="BP47" i="42"/>
  <c r="BP6" i="42"/>
  <c r="BP46" i="42"/>
  <c r="BP5" i="42"/>
  <c r="BP45" i="42"/>
  <c r="BP4" i="42"/>
  <c r="BP44" i="42"/>
  <c r="BP3" i="42"/>
  <c r="BO80" i="42"/>
  <c r="BO39" i="42"/>
  <c r="BO79" i="42"/>
  <c r="BO38" i="42"/>
  <c r="BO78" i="42"/>
  <c r="BO37" i="42"/>
  <c r="BO77" i="42"/>
  <c r="BO36" i="42"/>
  <c r="BO76" i="42"/>
  <c r="BO35" i="42"/>
  <c r="BO75" i="42"/>
  <c r="BO34" i="42"/>
  <c r="BO74" i="42"/>
  <c r="BO33" i="42"/>
  <c r="BO73" i="42"/>
  <c r="BO32" i="42"/>
  <c r="BO72" i="42"/>
  <c r="BO31" i="42"/>
  <c r="BO71" i="42"/>
  <c r="BO30" i="42"/>
  <c r="BO70" i="42"/>
  <c r="BO29" i="42"/>
  <c r="BO69" i="42"/>
  <c r="BO28" i="42"/>
  <c r="BO68" i="42"/>
  <c r="BO27" i="42"/>
  <c r="BO67" i="42"/>
  <c r="BO26" i="42"/>
  <c r="BO66" i="42"/>
  <c r="BO25" i="42"/>
  <c r="BO65" i="42"/>
  <c r="BO24" i="42"/>
  <c r="BO64" i="42"/>
  <c r="BO23" i="42"/>
  <c r="BO63" i="42"/>
  <c r="BO22" i="42"/>
  <c r="BO62" i="42"/>
  <c r="BO21" i="42"/>
  <c r="BO61" i="42"/>
  <c r="BO20" i="42"/>
  <c r="BO60" i="42"/>
  <c r="BO19" i="42"/>
  <c r="BO59" i="42"/>
  <c r="BO18" i="42"/>
  <c r="BO58" i="42"/>
  <c r="BO17" i="42"/>
  <c r="BO57" i="42"/>
  <c r="BO16" i="42"/>
  <c r="BO56" i="42"/>
  <c r="BO15" i="42"/>
  <c r="BO55" i="42"/>
  <c r="BO14" i="42"/>
  <c r="BO54" i="42"/>
  <c r="BO13" i="42"/>
  <c r="BO53" i="42"/>
  <c r="BO12" i="42"/>
  <c r="BO52" i="42"/>
  <c r="BO11" i="42"/>
  <c r="BO51" i="42"/>
  <c r="BO10" i="42"/>
  <c r="BO50" i="42"/>
  <c r="BO9" i="42"/>
  <c r="BO49" i="42"/>
  <c r="BO8" i="42"/>
  <c r="BO48" i="42"/>
  <c r="BO7" i="42"/>
  <c r="BO47" i="42"/>
  <c r="BO6" i="42"/>
  <c r="BO46" i="42"/>
  <c r="BO5" i="42"/>
  <c r="BO45" i="42"/>
  <c r="BO4" i="42"/>
  <c r="BO44" i="42"/>
  <c r="BO3" i="42"/>
  <c r="BN80" i="42"/>
  <c r="BN39" i="42"/>
  <c r="BN79" i="42"/>
  <c r="BN38" i="42"/>
  <c r="BN78" i="42"/>
  <c r="BN37" i="42"/>
  <c r="BN77" i="42"/>
  <c r="BN36" i="42"/>
  <c r="BN76" i="42"/>
  <c r="BN35" i="42"/>
  <c r="BN75" i="42"/>
  <c r="BN34" i="42"/>
  <c r="BN74" i="42"/>
  <c r="BN33" i="42"/>
  <c r="BN73" i="42"/>
  <c r="BN32" i="42"/>
  <c r="BN72" i="42"/>
  <c r="BN31" i="42"/>
  <c r="BN71" i="42"/>
  <c r="BN30" i="42"/>
  <c r="BN70" i="42"/>
  <c r="BN29" i="42"/>
  <c r="BN69" i="42"/>
  <c r="BN28" i="42"/>
  <c r="BN68" i="42"/>
  <c r="BN27" i="42"/>
  <c r="BN67" i="42"/>
  <c r="BN26" i="42"/>
  <c r="BN66" i="42"/>
  <c r="BN25" i="42"/>
  <c r="BN65" i="42"/>
  <c r="BN24" i="42"/>
  <c r="BN64" i="42"/>
  <c r="BN23" i="42"/>
  <c r="BN63" i="42"/>
  <c r="BN22" i="42"/>
  <c r="BN62" i="42"/>
  <c r="BN21" i="42"/>
  <c r="BN61" i="42"/>
  <c r="BN20" i="42"/>
  <c r="BN60" i="42"/>
  <c r="BN19" i="42"/>
  <c r="BN59" i="42"/>
  <c r="BN18" i="42"/>
  <c r="BN58" i="42"/>
  <c r="BN17" i="42"/>
  <c r="BN57" i="42"/>
  <c r="BN16" i="42"/>
  <c r="BN56" i="42"/>
  <c r="BN15" i="42"/>
  <c r="BN55" i="42"/>
  <c r="BN14" i="42"/>
  <c r="BN54" i="42"/>
  <c r="BN13" i="42"/>
  <c r="BN53" i="42"/>
  <c r="BN12" i="42"/>
  <c r="BN52" i="42"/>
  <c r="BN11" i="42"/>
  <c r="BN51" i="42"/>
  <c r="BN10" i="42"/>
  <c r="BN50" i="42"/>
  <c r="BN9" i="42"/>
  <c r="BN49" i="42"/>
  <c r="BN8" i="42"/>
  <c r="BN48" i="42"/>
  <c r="BN7" i="42"/>
  <c r="BN47" i="42"/>
  <c r="BN6" i="42"/>
  <c r="BN46" i="42"/>
  <c r="BN5" i="42"/>
  <c r="BN45" i="42"/>
  <c r="BN4" i="42"/>
  <c r="BN44" i="42"/>
  <c r="BN3" i="42"/>
  <c r="L27" i="137"/>
  <c r="BL61" i="42" s="1"/>
  <c r="L17" i="137"/>
  <c r="BL51" i="42" s="1"/>
  <c r="L13" i="137"/>
  <c r="BL47" i="42" s="1"/>
  <c r="L10" i="137"/>
  <c r="BL44" i="42" s="1"/>
  <c r="BK80" i="42"/>
  <c r="BK39" i="42"/>
  <c r="BK79" i="42"/>
  <c r="BK38" i="42"/>
  <c r="BK78" i="42"/>
  <c r="BK37" i="42"/>
  <c r="BK77" i="42"/>
  <c r="BK36" i="42"/>
  <c r="BK76" i="42"/>
  <c r="BK35" i="42"/>
  <c r="BK75" i="42"/>
  <c r="BK34" i="42"/>
  <c r="BK74" i="42"/>
  <c r="BK33" i="42"/>
  <c r="BK73" i="42"/>
  <c r="BK32" i="42"/>
  <c r="BK72" i="42"/>
  <c r="BK31" i="42"/>
  <c r="BK71" i="42"/>
  <c r="BK30" i="42"/>
  <c r="BK70" i="42"/>
  <c r="BK29" i="42"/>
  <c r="BK69" i="42"/>
  <c r="BK28" i="42"/>
  <c r="BK68" i="42"/>
  <c r="BK27" i="42"/>
  <c r="BK67" i="42"/>
  <c r="BK26" i="42"/>
  <c r="BK66" i="42"/>
  <c r="BK25" i="42"/>
  <c r="BK65" i="42"/>
  <c r="BK24" i="42"/>
  <c r="BK64" i="42"/>
  <c r="BK23" i="42"/>
  <c r="BK63" i="42"/>
  <c r="BK22" i="42"/>
  <c r="BK62" i="42"/>
  <c r="BK21" i="42"/>
  <c r="BK61" i="42"/>
  <c r="BK20" i="42"/>
  <c r="BK60" i="42"/>
  <c r="BK19" i="42"/>
  <c r="BK59" i="42"/>
  <c r="BK18" i="42"/>
  <c r="BK58" i="42"/>
  <c r="BK17" i="42"/>
  <c r="BK57" i="42"/>
  <c r="BK16" i="42"/>
  <c r="BK56" i="42"/>
  <c r="BK15" i="42"/>
  <c r="BK55" i="42"/>
  <c r="BK14" i="42"/>
  <c r="BK54" i="42"/>
  <c r="BK13" i="42"/>
  <c r="BK53" i="42"/>
  <c r="BK12" i="42"/>
  <c r="BK52" i="42"/>
  <c r="BK11" i="42"/>
  <c r="BK51" i="42"/>
  <c r="BK10" i="42"/>
  <c r="BK50" i="42"/>
  <c r="BK9" i="42"/>
  <c r="BK49" i="42"/>
  <c r="BK8" i="42"/>
  <c r="BK48" i="42"/>
  <c r="BK7" i="42"/>
  <c r="BK47" i="42"/>
  <c r="BK6" i="42"/>
  <c r="BK46" i="42"/>
  <c r="BK5" i="42"/>
  <c r="BK45" i="42"/>
  <c r="BK4" i="42"/>
  <c r="BK44" i="42"/>
  <c r="BK3" i="42"/>
  <c r="BJ80" i="42"/>
  <c r="BJ39" i="42"/>
  <c r="BJ79" i="42"/>
  <c r="BJ38" i="42"/>
  <c r="BJ78" i="42"/>
  <c r="BJ37" i="42"/>
  <c r="BJ77" i="42"/>
  <c r="BJ36" i="42"/>
  <c r="BJ76" i="42"/>
  <c r="BJ35" i="42"/>
  <c r="BJ75" i="42"/>
  <c r="BJ34" i="42"/>
  <c r="BJ74" i="42"/>
  <c r="BJ33" i="42"/>
  <c r="BJ73" i="42"/>
  <c r="BJ32" i="42"/>
  <c r="BJ72" i="42"/>
  <c r="BJ31" i="42"/>
  <c r="BJ71" i="42"/>
  <c r="BJ30" i="42"/>
  <c r="BJ70" i="42"/>
  <c r="BJ29" i="42"/>
  <c r="BJ69" i="42"/>
  <c r="BJ28" i="42"/>
  <c r="BJ68" i="42"/>
  <c r="BJ27" i="42"/>
  <c r="BJ67" i="42"/>
  <c r="BJ26" i="42"/>
  <c r="BJ66" i="42"/>
  <c r="BJ25" i="42"/>
  <c r="BJ65" i="42"/>
  <c r="BJ24" i="42"/>
  <c r="BJ64" i="42"/>
  <c r="BJ23" i="42"/>
  <c r="BJ63" i="42"/>
  <c r="BJ22" i="42"/>
  <c r="BJ62" i="42"/>
  <c r="BJ21" i="42"/>
  <c r="BJ61" i="42"/>
  <c r="BJ20" i="42"/>
  <c r="BJ60" i="42"/>
  <c r="BJ19" i="42"/>
  <c r="BJ59" i="42"/>
  <c r="BJ18" i="42"/>
  <c r="BJ58" i="42"/>
  <c r="BJ17" i="42"/>
  <c r="BJ57" i="42"/>
  <c r="BJ16" i="42"/>
  <c r="BJ56" i="42"/>
  <c r="BJ15" i="42"/>
  <c r="BJ55" i="42"/>
  <c r="BJ14" i="42"/>
  <c r="BJ54" i="42"/>
  <c r="BJ13" i="42"/>
  <c r="BJ53" i="42"/>
  <c r="BJ12" i="42"/>
  <c r="BJ52" i="42"/>
  <c r="BJ11" i="42"/>
  <c r="BJ51" i="42"/>
  <c r="BJ10" i="42"/>
  <c r="BJ50" i="42"/>
  <c r="BJ9" i="42"/>
  <c r="BJ49" i="42"/>
  <c r="BJ8" i="42"/>
  <c r="BJ48" i="42"/>
  <c r="BJ7" i="42"/>
  <c r="BJ47" i="42"/>
  <c r="BJ6" i="42"/>
  <c r="BJ46" i="42"/>
  <c r="BJ5" i="42"/>
  <c r="BJ45" i="42"/>
  <c r="BJ4" i="42"/>
  <c r="BJ44" i="42"/>
  <c r="BJ3" i="42"/>
  <c r="BI80" i="42"/>
  <c r="BI39" i="42"/>
  <c r="BI79" i="42"/>
  <c r="BI38" i="42"/>
  <c r="BI78" i="42"/>
  <c r="BI37" i="42"/>
  <c r="BI77" i="42"/>
  <c r="BI36" i="42"/>
  <c r="BI76" i="42"/>
  <c r="BI35" i="42"/>
  <c r="BI75" i="42"/>
  <c r="BI34" i="42"/>
  <c r="BI74" i="42"/>
  <c r="BI33" i="42"/>
  <c r="BI73" i="42"/>
  <c r="BI32" i="42"/>
  <c r="BI72" i="42"/>
  <c r="BI31" i="42"/>
  <c r="BI71" i="42"/>
  <c r="BI30" i="42"/>
  <c r="BI70" i="42"/>
  <c r="BI29" i="42"/>
  <c r="BI69" i="42"/>
  <c r="BI28" i="42"/>
  <c r="BI68" i="42"/>
  <c r="BI27" i="42"/>
  <c r="BI67" i="42"/>
  <c r="BI26" i="42"/>
  <c r="BI66" i="42"/>
  <c r="BI25" i="42"/>
  <c r="BI65" i="42"/>
  <c r="BI24" i="42"/>
  <c r="BI64" i="42"/>
  <c r="BI23" i="42"/>
  <c r="BI63" i="42"/>
  <c r="BI22" i="42"/>
  <c r="BI62" i="42"/>
  <c r="BI21" i="42"/>
  <c r="BI61" i="42"/>
  <c r="BI20" i="42"/>
  <c r="BI60" i="42"/>
  <c r="BI19" i="42"/>
  <c r="BI59" i="42"/>
  <c r="BI18" i="42"/>
  <c r="BI58" i="42"/>
  <c r="BI17" i="42"/>
  <c r="BI57" i="42"/>
  <c r="BI16" i="42"/>
  <c r="BI56" i="42"/>
  <c r="BI15" i="42"/>
  <c r="BI55" i="42"/>
  <c r="BI14" i="42"/>
  <c r="BI54" i="42"/>
  <c r="BI13" i="42"/>
  <c r="BI53" i="42"/>
  <c r="BI12" i="42"/>
  <c r="BI52" i="42"/>
  <c r="BI11" i="42"/>
  <c r="BI51" i="42"/>
  <c r="BI10" i="42"/>
  <c r="BI50" i="42"/>
  <c r="BI9" i="42"/>
  <c r="BI49" i="42"/>
  <c r="BI8" i="42"/>
  <c r="BI48" i="42"/>
  <c r="BI7" i="42"/>
  <c r="BI47" i="42"/>
  <c r="BI6" i="42"/>
  <c r="BI46" i="42"/>
  <c r="BI5" i="42"/>
  <c r="BI45" i="42"/>
  <c r="BI4" i="42"/>
  <c r="BI44" i="42"/>
  <c r="BI3" i="42"/>
  <c r="BH80" i="42"/>
  <c r="BH39" i="42"/>
  <c r="BH79" i="42"/>
  <c r="BH38" i="42"/>
  <c r="BH78" i="42"/>
  <c r="BH37" i="42"/>
  <c r="BH77" i="42"/>
  <c r="BH36" i="42"/>
  <c r="BH76" i="42"/>
  <c r="BH35" i="42"/>
  <c r="BH75" i="42"/>
  <c r="BH34" i="42"/>
  <c r="BH74" i="42"/>
  <c r="BH33" i="42"/>
  <c r="BH73" i="42"/>
  <c r="BH32" i="42"/>
  <c r="BH72" i="42"/>
  <c r="BH31" i="42"/>
  <c r="BH71" i="42"/>
  <c r="BH30" i="42"/>
  <c r="BH70" i="42"/>
  <c r="BH29" i="42"/>
  <c r="BH69" i="42"/>
  <c r="BH28" i="42"/>
  <c r="BH68" i="42"/>
  <c r="BH27" i="42"/>
  <c r="BH67" i="42"/>
  <c r="BH26" i="42"/>
  <c r="BH66" i="42"/>
  <c r="BH25" i="42"/>
  <c r="BH65" i="42"/>
  <c r="BH24" i="42"/>
  <c r="BH64" i="42"/>
  <c r="BH23" i="42"/>
  <c r="BH63" i="42"/>
  <c r="BH22" i="42"/>
  <c r="BH62" i="42"/>
  <c r="BH21" i="42"/>
  <c r="BH61" i="42"/>
  <c r="BH20" i="42"/>
  <c r="BH60" i="42"/>
  <c r="BH19" i="42"/>
  <c r="BH59" i="42"/>
  <c r="BH18" i="42"/>
  <c r="BH58" i="42"/>
  <c r="BH17" i="42"/>
  <c r="BH57" i="42"/>
  <c r="BH16" i="42"/>
  <c r="BH56" i="42"/>
  <c r="BH15" i="42"/>
  <c r="BH55" i="42"/>
  <c r="BH14" i="42"/>
  <c r="BH54" i="42"/>
  <c r="BH13" i="42"/>
  <c r="BH53" i="42"/>
  <c r="BH12" i="42"/>
  <c r="BH52" i="42"/>
  <c r="BH11" i="42"/>
  <c r="BH51" i="42"/>
  <c r="BH10" i="42"/>
  <c r="BH50" i="42"/>
  <c r="BH9" i="42"/>
  <c r="BH49" i="42"/>
  <c r="BH8" i="42"/>
  <c r="BH48" i="42"/>
  <c r="BH7" i="42"/>
  <c r="BH47" i="42"/>
  <c r="BH6" i="42"/>
  <c r="BH46" i="42"/>
  <c r="BH5" i="42"/>
  <c r="BH45" i="42"/>
  <c r="BH4" i="42"/>
  <c r="BH44" i="42"/>
  <c r="BH3" i="42"/>
  <c r="BG80" i="42"/>
  <c r="BG39" i="42"/>
  <c r="BG79" i="42"/>
  <c r="BG38" i="42"/>
  <c r="BG78" i="42"/>
  <c r="BG37" i="42"/>
  <c r="BG77" i="42"/>
  <c r="BG36" i="42"/>
  <c r="BG76" i="42"/>
  <c r="BG35" i="42"/>
  <c r="BG75" i="42"/>
  <c r="BG34" i="42"/>
  <c r="BG74" i="42"/>
  <c r="BG33" i="42"/>
  <c r="BG73" i="42"/>
  <c r="BG32" i="42"/>
  <c r="BG72" i="42"/>
  <c r="BG31" i="42"/>
  <c r="BG71" i="42"/>
  <c r="BG30" i="42"/>
  <c r="BG70" i="42"/>
  <c r="BG29" i="42"/>
  <c r="BG69" i="42"/>
  <c r="BG28" i="42"/>
  <c r="BG68" i="42"/>
  <c r="BG27" i="42"/>
  <c r="BG67" i="42"/>
  <c r="BG26" i="42"/>
  <c r="BG66" i="42"/>
  <c r="BG25" i="42"/>
  <c r="BG65" i="42"/>
  <c r="BG24" i="42"/>
  <c r="BG64" i="42"/>
  <c r="BG23" i="42"/>
  <c r="BG63" i="42"/>
  <c r="BG22" i="42"/>
  <c r="BG62" i="42"/>
  <c r="BG21" i="42"/>
  <c r="BG61" i="42"/>
  <c r="BG20" i="42"/>
  <c r="BG60" i="42"/>
  <c r="BG19" i="42"/>
  <c r="BG59" i="42"/>
  <c r="BG18" i="42"/>
  <c r="BG58" i="42"/>
  <c r="BG17" i="42"/>
  <c r="BG57" i="42"/>
  <c r="BG16" i="42"/>
  <c r="BG56" i="42"/>
  <c r="BG15" i="42"/>
  <c r="BG55" i="42"/>
  <c r="BG14" i="42"/>
  <c r="BG54" i="42"/>
  <c r="BG13" i="42"/>
  <c r="BG53" i="42"/>
  <c r="BG12" i="42"/>
  <c r="BG52" i="42"/>
  <c r="BG11" i="42"/>
  <c r="BG51" i="42"/>
  <c r="BG10" i="42"/>
  <c r="BG50" i="42"/>
  <c r="BG9" i="42"/>
  <c r="BG49" i="42"/>
  <c r="BG8" i="42"/>
  <c r="BG48" i="42"/>
  <c r="BG7" i="42"/>
  <c r="BG47" i="42"/>
  <c r="BG6" i="42"/>
  <c r="BG46" i="42"/>
  <c r="BG5" i="42"/>
  <c r="BG45" i="42"/>
  <c r="BG4" i="42"/>
  <c r="BG44" i="42"/>
  <c r="BG3" i="42"/>
  <c r="L21" i="131"/>
  <c r="BE55" i="42" s="1"/>
  <c r="L17" i="131"/>
  <c r="BE51" i="42" s="1"/>
  <c r="L13" i="131"/>
  <c r="BE47" i="42" s="1"/>
  <c r="BD80" i="42"/>
  <c r="BD39" i="42"/>
  <c r="BD79" i="42"/>
  <c r="BD38" i="42"/>
  <c r="BD78" i="42"/>
  <c r="BD37" i="42"/>
  <c r="BD77" i="42"/>
  <c r="BD36" i="42"/>
  <c r="BD76" i="42"/>
  <c r="BD35" i="42"/>
  <c r="BD75" i="42"/>
  <c r="BD34" i="42"/>
  <c r="BD74" i="42"/>
  <c r="BD33" i="42"/>
  <c r="BD73" i="42"/>
  <c r="BD32" i="42"/>
  <c r="BD72" i="42"/>
  <c r="BD31" i="42"/>
  <c r="BD71" i="42"/>
  <c r="BD30" i="42"/>
  <c r="BD70" i="42"/>
  <c r="BD29" i="42"/>
  <c r="BD69" i="42"/>
  <c r="BD28" i="42"/>
  <c r="BD68" i="42"/>
  <c r="BD27" i="42"/>
  <c r="BD67" i="42"/>
  <c r="BD26" i="42"/>
  <c r="BD66" i="42"/>
  <c r="BD25" i="42"/>
  <c r="BD65" i="42"/>
  <c r="BD24" i="42"/>
  <c r="BD64" i="42"/>
  <c r="BD23" i="42"/>
  <c r="BD63" i="42"/>
  <c r="BD22" i="42"/>
  <c r="BD62" i="42"/>
  <c r="BD21" i="42"/>
  <c r="BD61" i="42"/>
  <c r="BD20" i="42"/>
  <c r="BD60" i="42"/>
  <c r="BD19" i="42"/>
  <c r="BD59" i="42"/>
  <c r="BD18" i="42"/>
  <c r="BD58" i="42"/>
  <c r="BD17" i="42"/>
  <c r="BD57" i="42"/>
  <c r="BD16" i="42"/>
  <c r="BD56" i="42"/>
  <c r="BD15" i="42"/>
  <c r="BD55" i="42"/>
  <c r="BD14" i="42"/>
  <c r="BD54" i="42"/>
  <c r="BD13" i="42"/>
  <c r="BD53" i="42"/>
  <c r="BD12" i="42"/>
  <c r="BD52" i="42"/>
  <c r="BD11" i="42"/>
  <c r="BD51" i="42"/>
  <c r="BD10" i="42"/>
  <c r="BD50" i="42"/>
  <c r="BD9" i="42"/>
  <c r="BD49" i="42"/>
  <c r="BD8" i="42"/>
  <c r="BD48" i="42"/>
  <c r="BD7" i="42"/>
  <c r="BD47" i="42"/>
  <c r="BD6" i="42"/>
  <c r="BD46" i="42"/>
  <c r="BD5" i="42"/>
  <c r="BD45" i="42"/>
  <c r="BD4" i="42"/>
  <c r="BD44" i="42"/>
  <c r="BD3" i="42"/>
  <c r="BC80" i="42"/>
  <c r="BC39" i="42"/>
  <c r="BC79" i="42"/>
  <c r="BC38" i="42"/>
  <c r="BC78" i="42"/>
  <c r="BC37" i="42"/>
  <c r="BC77" i="42"/>
  <c r="BC36" i="42"/>
  <c r="BC76" i="42"/>
  <c r="BC35" i="42"/>
  <c r="BC75" i="42"/>
  <c r="BC34" i="42"/>
  <c r="BC74" i="42"/>
  <c r="BC33" i="42"/>
  <c r="BC73" i="42"/>
  <c r="BC32" i="42"/>
  <c r="BC72" i="42"/>
  <c r="BC31" i="42"/>
  <c r="BC71" i="42"/>
  <c r="BC30" i="42"/>
  <c r="BC70" i="42"/>
  <c r="BC29" i="42"/>
  <c r="BC69" i="42"/>
  <c r="BC28" i="42"/>
  <c r="BC68" i="42"/>
  <c r="BC27" i="42"/>
  <c r="BC67" i="42"/>
  <c r="BC26" i="42"/>
  <c r="BC66" i="42"/>
  <c r="BC25" i="42"/>
  <c r="BC65" i="42"/>
  <c r="BC24" i="42"/>
  <c r="BC64" i="42"/>
  <c r="BC23" i="42"/>
  <c r="BC63" i="42"/>
  <c r="BC22" i="42"/>
  <c r="BC62" i="42"/>
  <c r="BC21" i="42"/>
  <c r="BC61" i="42"/>
  <c r="BC20" i="42"/>
  <c r="BC60" i="42"/>
  <c r="BC19" i="42"/>
  <c r="BC59" i="42"/>
  <c r="BC18" i="42"/>
  <c r="BC58" i="42"/>
  <c r="BC17" i="42"/>
  <c r="BC57" i="42"/>
  <c r="BC16" i="42"/>
  <c r="BC56" i="42"/>
  <c r="BC15" i="42"/>
  <c r="BC55" i="42"/>
  <c r="BC14" i="42"/>
  <c r="BC54" i="42"/>
  <c r="BC13" i="42"/>
  <c r="BC53" i="42"/>
  <c r="BC12" i="42"/>
  <c r="BC52" i="42"/>
  <c r="BC11" i="42"/>
  <c r="BC51" i="42"/>
  <c r="BC10" i="42"/>
  <c r="BC50" i="42"/>
  <c r="BC9" i="42"/>
  <c r="BC49" i="42"/>
  <c r="BC8" i="42"/>
  <c r="BC48" i="42"/>
  <c r="BC7" i="42"/>
  <c r="BC47" i="42"/>
  <c r="BC6" i="42"/>
  <c r="BC46" i="42"/>
  <c r="BC5" i="42"/>
  <c r="BC45" i="42"/>
  <c r="BC4" i="42"/>
  <c r="BC44" i="42"/>
  <c r="BC3" i="42"/>
  <c r="BB80" i="42"/>
  <c r="BB39" i="42"/>
  <c r="BB79" i="42"/>
  <c r="BB78" i="42"/>
  <c r="BB37" i="42"/>
  <c r="BB77" i="42"/>
  <c r="BB36" i="42"/>
  <c r="BB76" i="42"/>
  <c r="BB35" i="42"/>
  <c r="BB75" i="42"/>
  <c r="BB34" i="42"/>
  <c r="BB74" i="42"/>
  <c r="BB33" i="42"/>
  <c r="BB73" i="42"/>
  <c r="BB32" i="42"/>
  <c r="BB72" i="42"/>
  <c r="BB31" i="42"/>
  <c r="BB71" i="42"/>
  <c r="BB30" i="42"/>
  <c r="BB70" i="42"/>
  <c r="BB29" i="42"/>
  <c r="BB69" i="42"/>
  <c r="BB28" i="42"/>
  <c r="BB68" i="42"/>
  <c r="BB27" i="42"/>
  <c r="BB67" i="42"/>
  <c r="BB26" i="42"/>
  <c r="BB66" i="42"/>
  <c r="BB25" i="42"/>
  <c r="BB65" i="42"/>
  <c r="BB24" i="42"/>
  <c r="BB64" i="42"/>
  <c r="BB23" i="42"/>
  <c r="BB63" i="42"/>
  <c r="BB22" i="42"/>
  <c r="BB62" i="42"/>
  <c r="BB21" i="42"/>
  <c r="BB61" i="42"/>
  <c r="BB20" i="42"/>
  <c r="BB60" i="42"/>
  <c r="BB19" i="42"/>
  <c r="BB59" i="42"/>
  <c r="BB18" i="42"/>
  <c r="BB58" i="42"/>
  <c r="BB17" i="42"/>
  <c r="BB57" i="42"/>
  <c r="BB16" i="42"/>
  <c r="BB56" i="42"/>
  <c r="BB15" i="42"/>
  <c r="BB55" i="42"/>
  <c r="BB14" i="42"/>
  <c r="BB54" i="42"/>
  <c r="BB13" i="42"/>
  <c r="BB53" i="42"/>
  <c r="BB12" i="42"/>
  <c r="BB52" i="42"/>
  <c r="BB11" i="42"/>
  <c r="BB51" i="42"/>
  <c r="BB10" i="42"/>
  <c r="BB50" i="42"/>
  <c r="BB9" i="42"/>
  <c r="BB49" i="42"/>
  <c r="BB8" i="42"/>
  <c r="BB48" i="42"/>
  <c r="BB7" i="42"/>
  <c r="BB47" i="42"/>
  <c r="BB6" i="42"/>
  <c r="BB46" i="42"/>
  <c r="BB5" i="42"/>
  <c r="BB45" i="42"/>
  <c r="BB4" i="42"/>
  <c r="BB44" i="42"/>
  <c r="BB3" i="42"/>
  <c r="BA80" i="42"/>
  <c r="BA39" i="42"/>
  <c r="BA79" i="42"/>
  <c r="BA78" i="42"/>
  <c r="BA37" i="42"/>
  <c r="BA77" i="42"/>
  <c r="BA36" i="42"/>
  <c r="BA76" i="42"/>
  <c r="BA35" i="42"/>
  <c r="BA75" i="42"/>
  <c r="BA34" i="42"/>
  <c r="BA74" i="42"/>
  <c r="BA33" i="42"/>
  <c r="BA73" i="42"/>
  <c r="BA32" i="42"/>
  <c r="BA72" i="42"/>
  <c r="BA31" i="42"/>
  <c r="BA71" i="42"/>
  <c r="BA30" i="42"/>
  <c r="BA70" i="42"/>
  <c r="BA29" i="42"/>
  <c r="BA69" i="42"/>
  <c r="BA28" i="42"/>
  <c r="BA68" i="42"/>
  <c r="BA27" i="42"/>
  <c r="BA67" i="42"/>
  <c r="BA26" i="42"/>
  <c r="BA66" i="42"/>
  <c r="BA25" i="42"/>
  <c r="BA65" i="42"/>
  <c r="BA24" i="42"/>
  <c r="BA64" i="42"/>
  <c r="BA23" i="42"/>
  <c r="BA63" i="42"/>
  <c r="BA22" i="42"/>
  <c r="BA62" i="42"/>
  <c r="BA21" i="42"/>
  <c r="BA61" i="42"/>
  <c r="BA20" i="42"/>
  <c r="BA60" i="42"/>
  <c r="BA19" i="42"/>
  <c r="BA59" i="42"/>
  <c r="BA18" i="42"/>
  <c r="BA58" i="42"/>
  <c r="BA17" i="42"/>
  <c r="BA57" i="42"/>
  <c r="BA16" i="42"/>
  <c r="BA56" i="42"/>
  <c r="BA15" i="42"/>
  <c r="BA55" i="42"/>
  <c r="BA14" i="42"/>
  <c r="BA54" i="42"/>
  <c r="BA13" i="42"/>
  <c r="BA53" i="42"/>
  <c r="BA12" i="42"/>
  <c r="BA52" i="42"/>
  <c r="BA11" i="42"/>
  <c r="BA51" i="42"/>
  <c r="BA10" i="42"/>
  <c r="BA50" i="42"/>
  <c r="BA9" i="42"/>
  <c r="BA49" i="42"/>
  <c r="BA8" i="42"/>
  <c r="BA48" i="42"/>
  <c r="BA7" i="42"/>
  <c r="BA47" i="42"/>
  <c r="BA6" i="42"/>
  <c r="BA46" i="42"/>
  <c r="BA5" i="42"/>
  <c r="BA45" i="42"/>
  <c r="BA4" i="42"/>
  <c r="BA44" i="42"/>
  <c r="BA3" i="42"/>
  <c r="AZ80" i="42"/>
  <c r="AZ39" i="42"/>
  <c r="AZ79" i="42"/>
  <c r="AZ38" i="42"/>
  <c r="AZ78" i="42"/>
  <c r="AZ37" i="42"/>
  <c r="AZ77" i="42"/>
  <c r="AZ36" i="42"/>
  <c r="AZ76" i="42"/>
  <c r="AZ35" i="42"/>
  <c r="AZ75" i="42"/>
  <c r="AZ34" i="42"/>
  <c r="AZ74" i="42"/>
  <c r="AZ33" i="42"/>
  <c r="AZ73" i="42"/>
  <c r="AZ32" i="42"/>
  <c r="AZ72" i="42"/>
  <c r="AZ31" i="42"/>
  <c r="AZ71" i="42"/>
  <c r="AZ30" i="42"/>
  <c r="AZ70" i="42"/>
  <c r="AZ29" i="42"/>
  <c r="AZ69" i="42"/>
  <c r="AZ28" i="42"/>
  <c r="AZ68" i="42"/>
  <c r="AZ27" i="42"/>
  <c r="AZ67" i="42"/>
  <c r="AZ26" i="42"/>
  <c r="AZ66" i="42"/>
  <c r="AZ25" i="42"/>
  <c r="AZ65" i="42"/>
  <c r="AZ24" i="42"/>
  <c r="AZ64" i="42"/>
  <c r="AZ23" i="42"/>
  <c r="AZ63" i="42"/>
  <c r="AZ22" i="42"/>
  <c r="AZ62" i="42"/>
  <c r="AZ21" i="42"/>
  <c r="AZ61" i="42"/>
  <c r="AZ20" i="42"/>
  <c r="AZ60" i="42"/>
  <c r="AZ19" i="42"/>
  <c r="AZ59" i="42"/>
  <c r="AZ18" i="42"/>
  <c r="AZ58" i="42"/>
  <c r="AZ17" i="42"/>
  <c r="AZ57" i="42"/>
  <c r="AZ16" i="42"/>
  <c r="AZ56" i="42"/>
  <c r="AZ15" i="42"/>
  <c r="AZ55" i="42"/>
  <c r="AZ14" i="42"/>
  <c r="AZ54" i="42"/>
  <c r="AZ13" i="42"/>
  <c r="AZ53" i="42"/>
  <c r="AZ12" i="42"/>
  <c r="AZ52" i="42"/>
  <c r="AZ11" i="42"/>
  <c r="AZ51" i="42"/>
  <c r="AZ10" i="42"/>
  <c r="AZ50" i="42"/>
  <c r="AZ9" i="42"/>
  <c r="AZ49" i="42"/>
  <c r="AZ8" i="42"/>
  <c r="AZ48" i="42"/>
  <c r="AZ7" i="42"/>
  <c r="AZ47" i="42"/>
  <c r="AZ6" i="42"/>
  <c r="AZ46" i="42"/>
  <c r="AZ5" i="42"/>
  <c r="AZ45" i="42"/>
  <c r="AZ4" i="42"/>
  <c r="BE4" i="42" s="1"/>
  <c r="AZ44" i="42"/>
  <c r="AZ3" i="42"/>
  <c r="L18" i="125"/>
  <c r="AX52" i="42" s="1"/>
  <c r="L13" i="125"/>
  <c r="AX47" i="42" s="1"/>
  <c r="AW80" i="42"/>
  <c r="AW39" i="42"/>
  <c r="AW79" i="42"/>
  <c r="AW38" i="42"/>
  <c r="AW78" i="42"/>
  <c r="AW37" i="42"/>
  <c r="AW77" i="42"/>
  <c r="AW36" i="42"/>
  <c r="AW76" i="42"/>
  <c r="AW35" i="42"/>
  <c r="AW75" i="42"/>
  <c r="AW34" i="42"/>
  <c r="AW74" i="42"/>
  <c r="AW33" i="42"/>
  <c r="AW73" i="42"/>
  <c r="AW32" i="42"/>
  <c r="AW72" i="42"/>
  <c r="AW31" i="42"/>
  <c r="AW71" i="42"/>
  <c r="AW30" i="42"/>
  <c r="AW70" i="42"/>
  <c r="AW29" i="42"/>
  <c r="AW69" i="42"/>
  <c r="AW28" i="42"/>
  <c r="AW68" i="42"/>
  <c r="AW27" i="42"/>
  <c r="AW67" i="42"/>
  <c r="AW26" i="42"/>
  <c r="AW66" i="42"/>
  <c r="AW25" i="42"/>
  <c r="AW65" i="42"/>
  <c r="AW24" i="42"/>
  <c r="AW64" i="42"/>
  <c r="AW23" i="42"/>
  <c r="AW63" i="42"/>
  <c r="AW22" i="42"/>
  <c r="AW62" i="42"/>
  <c r="AW21" i="42"/>
  <c r="AW61" i="42"/>
  <c r="AW20" i="42"/>
  <c r="AW60" i="42"/>
  <c r="AW19" i="42"/>
  <c r="AW59" i="42"/>
  <c r="AW18" i="42"/>
  <c r="AW58" i="42"/>
  <c r="AW17" i="42"/>
  <c r="AW57" i="42"/>
  <c r="AW16" i="42"/>
  <c r="AW56" i="42"/>
  <c r="AW15" i="42"/>
  <c r="AW55" i="42"/>
  <c r="AW14" i="42"/>
  <c r="AW54" i="42"/>
  <c r="AW13" i="42"/>
  <c r="AW53" i="42"/>
  <c r="AW12" i="42"/>
  <c r="AW52" i="42"/>
  <c r="AW11" i="42"/>
  <c r="AW51" i="42"/>
  <c r="AW10" i="42"/>
  <c r="AW50" i="42"/>
  <c r="AW9" i="42"/>
  <c r="AW49" i="42"/>
  <c r="AW8" i="42"/>
  <c r="AW48" i="42"/>
  <c r="AW7" i="42"/>
  <c r="AW47" i="42"/>
  <c r="AW6" i="42"/>
  <c r="AW46" i="42"/>
  <c r="AW5" i="42"/>
  <c r="AW45" i="42"/>
  <c r="AW4" i="42"/>
  <c r="AW44" i="42"/>
  <c r="AW3" i="42"/>
  <c r="AV80" i="42"/>
  <c r="AV39" i="42"/>
  <c r="AV79" i="42"/>
  <c r="AV78" i="42"/>
  <c r="AV37" i="42"/>
  <c r="AV77" i="42"/>
  <c r="AV36" i="42"/>
  <c r="AV76" i="42"/>
  <c r="AV35" i="42"/>
  <c r="AV75" i="42"/>
  <c r="AV34" i="42"/>
  <c r="AV74" i="42"/>
  <c r="AV33" i="42"/>
  <c r="AV73" i="42"/>
  <c r="AV32" i="42"/>
  <c r="AV72" i="42"/>
  <c r="AV31" i="42"/>
  <c r="AV71" i="42"/>
  <c r="AV30" i="42"/>
  <c r="AV70" i="42"/>
  <c r="AV29" i="42"/>
  <c r="AV69" i="42"/>
  <c r="AV28" i="42"/>
  <c r="AV68" i="42"/>
  <c r="AV27" i="42"/>
  <c r="AV67" i="42"/>
  <c r="AV26" i="42"/>
  <c r="AV66" i="42"/>
  <c r="AV25" i="42"/>
  <c r="AV65" i="42"/>
  <c r="AV24" i="42"/>
  <c r="AV64" i="42"/>
  <c r="AV23" i="42"/>
  <c r="AV63" i="42"/>
  <c r="AV22" i="42"/>
  <c r="AV62" i="42"/>
  <c r="AV21" i="42"/>
  <c r="AV61" i="42"/>
  <c r="AV20" i="42"/>
  <c r="AV60" i="42"/>
  <c r="AV19" i="42"/>
  <c r="AV59" i="42"/>
  <c r="AV18" i="42"/>
  <c r="AV58" i="42"/>
  <c r="AV17" i="42"/>
  <c r="AV57" i="42"/>
  <c r="AV16" i="42"/>
  <c r="AV56" i="42"/>
  <c r="AV15" i="42"/>
  <c r="AV55" i="42"/>
  <c r="AV14" i="42"/>
  <c r="AV54" i="42"/>
  <c r="AV13" i="42"/>
  <c r="AV53" i="42"/>
  <c r="AV12" i="42"/>
  <c r="AV52" i="42"/>
  <c r="AV11" i="42"/>
  <c r="AV51" i="42"/>
  <c r="AV10" i="42"/>
  <c r="AV50" i="42"/>
  <c r="AV9" i="42"/>
  <c r="AV49" i="42"/>
  <c r="AV8" i="42"/>
  <c r="AV48" i="42"/>
  <c r="AV7" i="42"/>
  <c r="AV47" i="42"/>
  <c r="AV6" i="42"/>
  <c r="AV46" i="42"/>
  <c r="AV5" i="42"/>
  <c r="AV45" i="42"/>
  <c r="AV4" i="42"/>
  <c r="AV44" i="42"/>
  <c r="AV3" i="42"/>
  <c r="AU80" i="42"/>
  <c r="AU39" i="42"/>
  <c r="AU79" i="42"/>
  <c r="AU78" i="42"/>
  <c r="AU37" i="42"/>
  <c r="AU77" i="42"/>
  <c r="AU36" i="42"/>
  <c r="AU76" i="42"/>
  <c r="AU35" i="42"/>
  <c r="AU75" i="42"/>
  <c r="AU34" i="42"/>
  <c r="AU74" i="42"/>
  <c r="AU33" i="42"/>
  <c r="AU73" i="42"/>
  <c r="AU32" i="42"/>
  <c r="AU72" i="42"/>
  <c r="AU31" i="42"/>
  <c r="AU71" i="42"/>
  <c r="AU30" i="42"/>
  <c r="AU70" i="42"/>
  <c r="AU29" i="42"/>
  <c r="AU69" i="42"/>
  <c r="AU28" i="42"/>
  <c r="AU68" i="42"/>
  <c r="AU27" i="42"/>
  <c r="AU67" i="42"/>
  <c r="AU26" i="42"/>
  <c r="AU66" i="42"/>
  <c r="AU25" i="42"/>
  <c r="AU65" i="42"/>
  <c r="AU24" i="42"/>
  <c r="AU64" i="42"/>
  <c r="AU23" i="42"/>
  <c r="AU63" i="42"/>
  <c r="AU22" i="42"/>
  <c r="AU62" i="42"/>
  <c r="AU21" i="42"/>
  <c r="AU61" i="42"/>
  <c r="AU20" i="42"/>
  <c r="AU60" i="42"/>
  <c r="AU19" i="42"/>
  <c r="AU59" i="42"/>
  <c r="AU18" i="42"/>
  <c r="AU58" i="42"/>
  <c r="AU17" i="42"/>
  <c r="AU57" i="42"/>
  <c r="AU16" i="42"/>
  <c r="AU56" i="42"/>
  <c r="AU15" i="42"/>
  <c r="AU55" i="42"/>
  <c r="AU14" i="42"/>
  <c r="AU54" i="42"/>
  <c r="AU13" i="42"/>
  <c r="AU53" i="42"/>
  <c r="AU12" i="42"/>
  <c r="AU52" i="42"/>
  <c r="AU11" i="42"/>
  <c r="AU51" i="42"/>
  <c r="AU10" i="42"/>
  <c r="AU50" i="42"/>
  <c r="AU9" i="42"/>
  <c r="AU49" i="42"/>
  <c r="AU8" i="42"/>
  <c r="AU48" i="42"/>
  <c r="AU7" i="42"/>
  <c r="AU47" i="42"/>
  <c r="AU6" i="42"/>
  <c r="AU46" i="42"/>
  <c r="AU5" i="42"/>
  <c r="AU45" i="42"/>
  <c r="AU4" i="42"/>
  <c r="AU44" i="42"/>
  <c r="AU3" i="42"/>
  <c r="AT80" i="42"/>
  <c r="AT39" i="42"/>
  <c r="AT79" i="42"/>
  <c r="AT38" i="42"/>
  <c r="AT78" i="42"/>
  <c r="AT37" i="42"/>
  <c r="AT77" i="42"/>
  <c r="AT36" i="42"/>
  <c r="AT76" i="42"/>
  <c r="AT35" i="42"/>
  <c r="AT75" i="42"/>
  <c r="AT34" i="42"/>
  <c r="AT74" i="42"/>
  <c r="AT33" i="42"/>
  <c r="AT73" i="42"/>
  <c r="AT32" i="42"/>
  <c r="AT72" i="42"/>
  <c r="AT31" i="42"/>
  <c r="AT71" i="42"/>
  <c r="AT30" i="42"/>
  <c r="AT70" i="42"/>
  <c r="AT29" i="42"/>
  <c r="AT69" i="42"/>
  <c r="AT28" i="42"/>
  <c r="AT68" i="42"/>
  <c r="AT27" i="42"/>
  <c r="AT67" i="42"/>
  <c r="AT26" i="42"/>
  <c r="AT66" i="42"/>
  <c r="AT25" i="42"/>
  <c r="AT65" i="42"/>
  <c r="AT24" i="42"/>
  <c r="AT64" i="42"/>
  <c r="AT23" i="42"/>
  <c r="AT63" i="42"/>
  <c r="AT22" i="42"/>
  <c r="AT62" i="42"/>
  <c r="AT21" i="42"/>
  <c r="AT61" i="42"/>
  <c r="AT20" i="42"/>
  <c r="AT60" i="42"/>
  <c r="AT19" i="42"/>
  <c r="AT59" i="42"/>
  <c r="AT18" i="42"/>
  <c r="AT58" i="42"/>
  <c r="AT17" i="42"/>
  <c r="AT57" i="42"/>
  <c r="AT16" i="42"/>
  <c r="AT56" i="42"/>
  <c r="AT15" i="42"/>
  <c r="AT55" i="42"/>
  <c r="AT14" i="42"/>
  <c r="AT54" i="42"/>
  <c r="AT13" i="42"/>
  <c r="AT53" i="42"/>
  <c r="AT12" i="42"/>
  <c r="AT52" i="42"/>
  <c r="AT11" i="42"/>
  <c r="AT51" i="42"/>
  <c r="AT10" i="42"/>
  <c r="AT50" i="42"/>
  <c r="AT9" i="42"/>
  <c r="AT49" i="42"/>
  <c r="AT8" i="42"/>
  <c r="AT48" i="42"/>
  <c r="AT7" i="42"/>
  <c r="AT47" i="42"/>
  <c r="AT6" i="42"/>
  <c r="AT46" i="42"/>
  <c r="AT5" i="42"/>
  <c r="AT45" i="42"/>
  <c r="AT4" i="42"/>
  <c r="AT44" i="42"/>
  <c r="AT3" i="42"/>
  <c r="AS80" i="42"/>
  <c r="AS39" i="42"/>
  <c r="AS79" i="42"/>
  <c r="AS38" i="42"/>
  <c r="AS78" i="42"/>
  <c r="AS37" i="42"/>
  <c r="AS77" i="42"/>
  <c r="AS36" i="42"/>
  <c r="AS76" i="42"/>
  <c r="AS35" i="42"/>
  <c r="AS75" i="42"/>
  <c r="AS34" i="42"/>
  <c r="AS74" i="42"/>
  <c r="AS33" i="42"/>
  <c r="AS73" i="42"/>
  <c r="AS32" i="42"/>
  <c r="AS72" i="42"/>
  <c r="AS31" i="42"/>
  <c r="AS71" i="42"/>
  <c r="AS30" i="42"/>
  <c r="AS70" i="42"/>
  <c r="AS29" i="42"/>
  <c r="AS69" i="42"/>
  <c r="AS28" i="42"/>
  <c r="AS68" i="42"/>
  <c r="AS27" i="42"/>
  <c r="AS67" i="42"/>
  <c r="AS26" i="42"/>
  <c r="AX26" i="42" s="1"/>
  <c r="AS66" i="42"/>
  <c r="AS25" i="42"/>
  <c r="AS65" i="42"/>
  <c r="AS24" i="42"/>
  <c r="AX24" i="42" s="1"/>
  <c r="AS64" i="42"/>
  <c r="AS23" i="42"/>
  <c r="AS63" i="42"/>
  <c r="AS22" i="42"/>
  <c r="AS62" i="42"/>
  <c r="AS21" i="42"/>
  <c r="AS61" i="42"/>
  <c r="AS20" i="42"/>
  <c r="AS60" i="42"/>
  <c r="AS19" i="42"/>
  <c r="AS59" i="42"/>
  <c r="AS18" i="42"/>
  <c r="AS58" i="42"/>
  <c r="AS17" i="42"/>
  <c r="AS57" i="42"/>
  <c r="AS16" i="42"/>
  <c r="AS56" i="42"/>
  <c r="AS15" i="42"/>
  <c r="AS55" i="42"/>
  <c r="AS14" i="42"/>
  <c r="AS54" i="42"/>
  <c r="AS13" i="42"/>
  <c r="AS53" i="42"/>
  <c r="AS12" i="42"/>
  <c r="AS52" i="42"/>
  <c r="AS11" i="42"/>
  <c r="AS51" i="42"/>
  <c r="AS10" i="42"/>
  <c r="AS50" i="42"/>
  <c r="AS9" i="42"/>
  <c r="AS49" i="42"/>
  <c r="AS8" i="42"/>
  <c r="AS48" i="42"/>
  <c r="AS7" i="42"/>
  <c r="AS47" i="42"/>
  <c r="AS6" i="42"/>
  <c r="AS46" i="42"/>
  <c r="AS5" i="42"/>
  <c r="AS45" i="42"/>
  <c r="AS4" i="42"/>
  <c r="AS44" i="42"/>
  <c r="AS3" i="42"/>
  <c r="L45" i="119"/>
  <c r="AQ79" i="42" s="1"/>
  <c r="L41" i="119"/>
  <c r="AQ75" i="42" s="1"/>
  <c r="L39" i="119"/>
  <c r="AQ73" i="42" s="1"/>
  <c r="L37" i="119"/>
  <c r="AQ71" i="42" s="1"/>
  <c r="L35" i="119"/>
  <c r="AQ69" i="42" s="1"/>
  <c r="L33" i="119"/>
  <c r="AQ67" i="42" s="1"/>
  <c r="L31" i="119"/>
  <c r="AQ65" i="42" s="1"/>
  <c r="L29" i="119"/>
  <c r="AQ63" i="42" s="1"/>
  <c r="L27" i="119"/>
  <c r="AQ61" i="42" s="1"/>
  <c r="L25" i="119"/>
  <c r="AQ59" i="42" s="1"/>
  <c r="L23" i="119"/>
  <c r="AQ57" i="42" s="1"/>
  <c r="L21" i="119"/>
  <c r="AQ55" i="42" s="1"/>
  <c r="L19" i="119"/>
  <c r="AQ53" i="42" s="1"/>
  <c r="L17" i="119"/>
  <c r="AQ51" i="42" s="1"/>
  <c r="L15" i="119"/>
  <c r="AQ49" i="42" s="1"/>
  <c r="L13" i="119"/>
  <c r="AQ47" i="42" s="1"/>
  <c r="L11" i="119"/>
  <c r="AQ45" i="42" s="1"/>
  <c r="L10" i="119"/>
  <c r="AQ44" i="42" s="1"/>
  <c r="AP80" i="42"/>
  <c r="AP39" i="42"/>
  <c r="AP79" i="42"/>
  <c r="AP38" i="42"/>
  <c r="AP78" i="42"/>
  <c r="AP37" i="42"/>
  <c r="AP77" i="42"/>
  <c r="AP36" i="42"/>
  <c r="AP76" i="42"/>
  <c r="AP35" i="42"/>
  <c r="AP75" i="42"/>
  <c r="AP34" i="42"/>
  <c r="AP74" i="42"/>
  <c r="AP33" i="42"/>
  <c r="AP73" i="42"/>
  <c r="AP32" i="42"/>
  <c r="AP72" i="42"/>
  <c r="AP31" i="42"/>
  <c r="AP71" i="42"/>
  <c r="AP30" i="42"/>
  <c r="AP70" i="42"/>
  <c r="AP29" i="42"/>
  <c r="AP69" i="42"/>
  <c r="AP28" i="42"/>
  <c r="AP68" i="42"/>
  <c r="AP27" i="42"/>
  <c r="AP67" i="42"/>
  <c r="AP26" i="42"/>
  <c r="AP66" i="42"/>
  <c r="AP25" i="42"/>
  <c r="AP65" i="42"/>
  <c r="AP24" i="42"/>
  <c r="AP64" i="42"/>
  <c r="AP23" i="42"/>
  <c r="AP63" i="42"/>
  <c r="AP22" i="42"/>
  <c r="AP62" i="42"/>
  <c r="AP21" i="42"/>
  <c r="AP61" i="42"/>
  <c r="AP20" i="42"/>
  <c r="AP60" i="42"/>
  <c r="AP19" i="42"/>
  <c r="AP59" i="42"/>
  <c r="AP18" i="42"/>
  <c r="AP58" i="42"/>
  <c r="AP17" i="42"/>
  <c r="AP57" i="42"/>
  <c r="AP16" i="42"/>
  <c r="AP56" i="42"/>
  <c r="AP15" i="42"/>
  <c r="AP55" i="42"/>
  <c r="AP14" i="42"/>
  <c r="AP54" i="42"/>
  <c r="AP13" i="42"/>
  <c r="AP53" i="42"/>
  <c r="AP12" i="42"/>
  <c r="AP52" i="42"/>
  <c r="AP11" i="42"/>
  <c r="AP51" i="42"/>
  <c r="AP10" i="42"/>
  <c r="AP50" i="42"/>
  <c r="AP9" i="42"/>
  <c r="AP49" i="42"/>
  <c r="AP8" i="42"/>
  <c r="AP48" i="42"/>
  <c r="AP7" i="42"/>
  <c r="AP47" i="42"/>
  <c r="AP6" i="42"/>
  <c r="AP46" i="42"/>
  <c r="AP5" i="42"/>
  <c r="AP45" i="42"/>
  <c r="AP4" i="42"/>
  <c r="AP44" i="42"/>
  <c r="AP3" i="42"/>
  <c r="AO80" i="42"/>
  <c r="AO39" i="42"/>
  <c r="AO79" i="42"/>
  <c r="AO38" i="42"/>
  <c r="AO78" i="42"/>
  <c r="AO37" i="42"/>
  <c r="AO77" i="42"/>
  <c r="AO36" i="42"/>
  <c r="AO76" i="42"/>
  <c r="AO35" i="42"/>
  <c r="AO75" i="42"/>
  <c r="AO34" i="42"/>
  <c r="AO74" i="42"/>
  <c r="AO33" i="42"/>
  <c r="AO73" i="42"/>
  <c r="AO32" i="42"/>
  <c r="AO72" i="42"/>
  <c r="AO31" i="42"/>
  <c r="AO71" i="42"/>
  <c r="AO30" i="42"/>
  <c r="AO70" i="42"/>
  <c r="AO29" i="42"/>
  <c r="AO69" i="42"/>
  <c r="AO28" i="42"/>
  <c r="AO68" i="42"/>
  <c r="AO27" i="42"/>
  <c r="AO67" i="42"/>
  <c r="AO26" i="42"/>
  <c r="AO66" i="42"/>
  <c r="AO25" i="42"/>
  <c r="AO65" i="42"/>
  <c r="AO24" i="42"/>
  <c r="AO64" i="42"/>
  <c r="AO23" i="42"/>
  <c r="AO63" i="42"/>
  <c r="AO22" i="42"/>
  <c r="AO62" i="42"/>
  <c r="AO21" i="42"/>
  <c r="AO61" i="42"/>
  <c r="AO20" i="42"/>
  <c r="AO60" i="42"/>
  <c r="AO19" i="42"/>
  <c r="AO59" i="42"/>
  <c r="AO18" i="42"/>
  <c r="AO58" i="42"/>
  <c r="AO17" i="42"/>
  <c r="AO57" i="42"/>
  <c r="AO16" i="42"/>
  <c r="AO56" i="42"/>
  <c r="AO15" i="42"/>
  <c r="AO55" i="42"/>
  <c r="AO14" i="42"/>
  <c r="AO54" i="42"/>
  <c r="AO13" i="42"/>
  <c r="AO53" i="42"/>
  <c r="AO12" i="42"/>
  <c r="AO52" i="42"/>
  <c r="AO11" i="42"/>
  <c r="AO51" i="42"/>
  <c r="AO10" i="42"/>
  <c r="AO50" i="42"/>
  <c r="AO9" i="42"/>
  <c r="AO49" i="42"/>
  <c r="AO8" i="42"/>
  <c r="AO48" i="42"/>
  <c r="AO7" i="42"/>
  <c r="AO47" i="42"/>
  <c r="AO6" i="42"/>
  <c r="AO46" i="42"/>
  <c r="AO5" i="42"/>
  <c r="AO45" i="42"/>
  <c r="AO4" i="42"/>
  <c r="AO44" i="42"/>
  <c r="AO3" i="42"/>
  <c r="AN80" i="42"/>
  <c r="AN39" i="42"/>
  <c r="AN79" i="42"/>
  <c r="AN38" i="42"/>
  <c r="AN78" i="42"/>
  <c r="AN37" i="42"/>
  <c r="AN77" i="42"/>
  <c r="AN36" i="42"/>
  <c r="AN76" i="42"/>
  <c r="AN35" i="42"/>
  <c r="AN75" i="42"/>
  <c r="AN34" i="42"/>
  <c r="AN74" i="42"/>
  <c r="AN33" i="42"/>
  <c r="AN73" i="42"/>
  <c r="AN32" i="42"/>
  <c r="AN72" i="42"/>
  <c r="AN31" i="42"/>
  <c r="AN71" i="42"/>
  <c r="AN30" i="42"/>
  <c r="AN70" i="42"/>
  <c r="AN29" i="42"/>
  <c r="AN69" i="42"/>
  <c r="AN28" i="42"/>
  <c r="AN68" i="42"/>
  <c r="AN27" i="42"/>
  <c r="AN67" i="42"/>
  <c r="AN26" i="42"/>
  <c r="AN66" i="42"/>
  <c r="AN25" i="42"/>
  <c r="AN65" i="42"/>
  <c r="AN24" i="42"/>
  <c r="AN64" i="42"/>
  <c r="AN23" i="42"/>
  <c r="AN63" i="42"/>
  <c r="AN22" i="42"/>
  <c r="AN62" i="42"/>
  <c r="AN21" i="42"/>
  <c r="AN61" i="42"/>
  <c r="AN20" i="42"/>
  <c r="AN60" i="42"/>
  <c r="AN19" i="42"/>
  <c r="AN59" i="42"/>
  <c r="AN18" i="42"/>
  <c r="AN58" i="42"/>
  <c r="AN17" i="42"/>
  <c r="AN57" i="42"/>
  <c r="AN16" i="42"/>
  <c r="AN56" i="42"/>
  <c r="AN15" i="42"/>
  <c r="AN55" i="42"/>
  <c r="AN14" i="42"/>
  <c r="AN54" i="42"/>
  <c r="AN13" i="42"/>
  <c r="AN53" i="42"/>
  <c r="AN12" i="42"/>
  <c r="AN52" i="42"/>
  <c r="AN11" i="42"/>
  <c r="AN51" i="42"/>
  <c r="AN10" i="42"/>
  <c r="AN50" i="42"/>
  <c r="AN9" i="42"/>
  <c r="AN49" i="42"/>
  <c r="AN8" i="42"/>
  <c r="AN48" i="42"/>
  <c r="AN7" i="42"/>
  <c r="AN47" i="42"/>
  <c r="AN6" i="42"/>
  <c r="AN46" i="42"/>
  <c r="AN5" i="42"/>
  <c r="AN45" i="42"/>
  <c r="AN4" i="42"/>
  <c r="AN44" i="42"/>
  <c r="AN3" i="42"/>
  <c r="AM80" i="42"/>
  <c r="AM39" i="42"/>
  <c r="AM79" i="42"/>
  <c r="AM38" i="42"/>
  <c r="AM78" i="42"/>
  <c r="AM37" i="42"/>
  <c r="AM77" i="42"/>
  <c r="AM36" i="42"/>
  <c r="AM76" i="42"/>
  <c r="AM35" i="42"/>
  <c r="AM75" i="42"/>
  <c r="AM34" i="42"/>
  <c r="AM74" i="42"/>
  <c r="AM33" i="42"/>
  <c r="AM73" i="42"/>
  <c r="AM32" i="42"/>
  <c r="AM72" i="42"/>
  <c r="AM31" i="42"/>
  <c r="AM71" i="42"/>
  <c r="AM30" i="42"/>
  <c r="AM70" i="42"/>
  <c r="AM29" i="42"/>
  <c r="AM69" i="42"/>
  <c r="AM28" i="42"/>
  <c r="AM68" i="42"/>
  <c r="AM27" i="42"/>
  <c r="AM67" i="42"/>
  <c r="AM26" i="42"/>
  <c r="AM66" i="42"/>
  <c r="AM25" i="42"/>
  <c r="AM65" i="42"/>
  <c r="AM24" i="42"/>
  <c r="AM64" i="42"/>
  <c r="AM23" i="42"/>
  <c r="AM63" i="42"/>
  <c r="AM22" i="42"/>
  <c r="AM62" i="42"/>
  <c r="AM21" i="42"/>
  <c r="AM61" i="42"/>
  <c r="AM20" i="42"/>
  <c r="AM60" i="42"/>
  <c r="AM19" i="42"/>
  <c r="AM59" i="42"/>
  <c r="AM18" i="42"/>
  <c r="AM58" i="42"/>
  <c r="AM17" i="42"/>
  <c r="AM57" i="42"/>
  <c r="AM16" i="42"/>
  <c r="AM56" i="42"/>
  <c r="AM15" i="42"/>
  <c r="AM55" i="42"/>
  <c r="AM14" i="42"/>
  <c r="AM54" i="42"/>
  <c r="AM13" i="42"/>
  <c r="AM53" i="42"/>
  <c r="AM12" i="42"/>
  <c r="AM52" i="42"/>
  <c r="AM11" i="42"/>
  <c r="AM51" i="42"/>
  <c r="AM10" i="42"/>
  <c r="AM50" i="42"/>
  <c r="AM9" i="42"/>
  <c r="AM49" i="42"/>
  <c r="AM8" i="42"/>
  <c r="AM48" i="42"/>
  <c r="AM7" i="42"/>
  <c r="AM47" i="42"/>
  <c r="AM6" i="42"/>
  <c r="AM46" i="42"/>
  <c r="AM5" i="42"/>
  <c r="AM45" i="42"/>
  <c r="AM4" i="42"/>
  <c r="AM44" i="42"/>
  <c r="AM3" i="42"/>
  <c r="AL80" i="42"/>
  <c r="AL39" i="42"/>
  <c r="AL79" i="42"/>
  <c r="AL38" i="42"/>
  <c r="AL78" i="42"/>
  <c r="AL37" i="42"/>
  <c r="AL77" i="42"/>
  <c r="AL36" i="42"/>
  <c r="AL76" i="42"/>
  <c r="AL35" i="42"/>
  <c r="AL75" i="42"/>
  <c r="AL34" i="42"/>
  <c r="AL74" i="42"/>
  <c r="AL33" i="42"/>
  <c r="AL73" i="42"/>
  <c r="AL32" i="42"/>
  <c r="AL72" i="42"/>
  <c r="AL31" i="42"/>
  <c r="AL71" i="42"/>
  <c r="AL30" i="42"/>
  <c r="AL70" i="42"/>
  <c r="AL29" i="42"/>
  <c r="AL69" i="42"/>
  <c r="AL28" i="42"/>
  <c r="AL68" i="42"/>
  <c r="AL27" i="42"/>
  <c r="AL67" i="42"/>
  <c r="AL26" i="42"/>
  <c r="AL66" i="42"/>
  <c r="AL25" i="42"/>
  <c r="AL65" i="42"/>
  <c r="AL24" i="42"/>
  <c r="AL64" i="42"/>
  <c r="AL23" i="42"/>
  <c r="AL63" i="42"/>
  <c r="AL22" i="42"/>
  <c r="AL62" i="42"/>
  <c r="AL21" i="42"/>
  <c r="AL61" i="42"/>
  <c r="AL20" i="42"/>
  <c r="AL60" i="42"/>
  <c r="AL19" i="42"/>
  <c r="AL59" i="42"/>
  <c r="AL18" i="42"/>
  <c r="AL58" i="42"/>
  <c r="AL17" i="42"/>
  <c r="AL57" i="42"/>
  <c r="AL16" i="42"/>
  <c r="AL56" i="42"/>
  <c r="AL15" i="42"/>
  <c r="AL55" i="42"/>
  <c r="AL14" i="42"/>
  <c r="AL54" i="42"/>
  <c r="AL13" i="42"/>
  <c r="AL53" i="42"/>
  <c r="AL12" i="42"/>
  <c r="AL52" i="42"/>
  <c r="AL11" i="42"/>
  <c r="AL51" i="42"/>
  <c r="AL10" i="42"/>
  <c r="AL50" i="42"/>
  <c r="AL9" i="42"/>
  <c r="AL49" i="42"/>
  <c r="AL8" i="42"/>
  <c r="AL48" i="42"/>
  <c r="AL7" i="42"/>
  <c r="AL47" i="42"/>
  <c r="AL6" i="42"/>
  <c r="AL46" i="42"/>
  <c r="AL5" i="42"/>
  <c r="AL45" i="42"/>
  <c r="AL4" i="42"/>
  <c r="AL44" i="42"/>
  <c r="AL3" i="42"/>
  <c r="L21" i="113"/>
  <c r="AJ55" i="42" s="1"/>
  <c r="L15" i="113"/>
  <c r="AJ49" i="42" s="1"/>
  <c r="L13" i="113"/>
  <c r="AJ47" i="42" s="1"/>
  <c r="L10" i="113"/>
  <c r="AJ44" i="42" s="1"/>
  <c r="AI80" i="42"/>
  <c r="AI39" i="42"/>
  <c r="AI79" i="42"/>
  <c r="AI38" i="42"/>
  <c r="AI78" i="42"/>
  <c r="AI37" i="42"/>
  <c r="AI77" i="42"/>
  <c r="AI36" i="42"/>
  <c r="AI76" i="42"/>
  <c r="AI35" i="42"/>
  <c r="AI75" i="42"/>
  <c r="AI34" i="42"/>
  <c r="AI74" i="42"/>
  <c r="AI33" i="42"/>
  <c r="AI73" i="42"/>
  <c r="AI32" i="42"/>
  <c r="AI72" i="42"/>
  <c r="AI31" i="42"/>
  <c r="AI71" i="42"/>
  <c r="AI30" i="42"/>
  <c r="AI70" i="42"/>
  <c r="AI29" i="42"/>
  <c r="AI69" i="42"/>
  <c r="AI28" i="42"/>
  <c r="AI68" i="42"/>
  <c r="AI27" i="42"/>
  <c r="AI67" i="42"/>
  <c r="AI26" i="42"/>
  <c r="AI66" i="42"/>
  <c r="AI25" i="42"/>
  <c r="AI65" i="42"/>
  <c r="AI24" i="42"/>
  <c r="AI64" i="42"/>
  <c r="AI23" i="42"/>
  <c r="AI63" i="42"/>
  <c r="AI22" i="42"/>
  <c r="AI62" i="42"/>
  <c r="AI21" i="42"/>
  <c r="AI61" i="42"/>
  <c r="AI20" i="42"/>
  <c r="AI60" i="42"/>
  <c r="AI19" i="42"/>
  <c r="AI59" i="42"/>
  <c r="AI18" i="42"/>
  <c r="AI58" i="42"/>
  <c r="AI17" i="42"/>
  <c r="AI57" i="42"/>
  <c r="AI16" i="42"/>
  <c r="AI56" i="42"/>
  <c r="AI15" i="42"/>
  <c r="AI55" i="42"/>
  <c r="AI14" i="42"/>
  <c r="AI54" i="42"/>
  <c r="AI13" i="42"/>
  <c r="AI53" i="42"/>
  <c r="AI12" i="42"/>
  <c r="AI52" i="42"/>
  <c r="AI11" i="42"/>
  <c r="AI51" i="42"/>
  <c r="AI10" i="42"/>
  <c r="AI50" i="42"/>
  <c r="AI9" i="42"/>
  <c r="AI49" i="42"/>
  <c r="AI8" i="42"/>
  <c r="AI48" i="42"/>
  <c r="AI7" i="42"/>
  <c r="AI47" i="42"/>
  <c r="AI6" i="42"/>
  <c r="AI46" i="42"/>
  <c r="AI5" i="42"/>
  <c r="AI45" i="42"/>
  <c r="AI4" i="42"/>
  <c r="AI44" i="42"/>
  <c r="AI3" i="42"/>
  <c r="AH80" i="42"/>
  <c r="AH79" i="42"/>
  <c r="AH38" i="42"/>
  <c r="AH78" i="42"/>
  <c r="AH37" i="42"/>
  <c r="AH77" i="42"/>
  <c r="AH36" i="42"/>
  <c r="AH76" i="42"/>
  <c r="AH35" i="42"/>
  <c r="AH75" i="42"/>
  <c r="AH34" i="42"/>
  <c r="AH74" i="42"/>
  <c r="AH33" i="42"/>
  <c r="AH73" i="42"/>
  <c r="AH32" i="42"/>
  <c r="AH72" i="42"/>
  <c r="AH31" i="42"/>
  <c r="AH71" i="42"/>
  <c r="AH30" i="42"/>
  <c r="AH70" i="42"/>
  <c r="AH29" i="42"/>
  <c r="AH69" i="42"/>
  <c r="AH28" i="42"/>
  <c r="AH68" i="42"/>
  <c r="AH27" i="42"/>
  <c r="AH67" i="42"/>
  <c r="AH26" i="42"/>
  <c r="AH66" i="42"/>
  <c r="AH25" i="42"/>
  <c r="AH65" i="42"/>
  <c r="AH24" i="42"/>
  <c r="AH64" i="42"/>
  <c r="AH23" i="42"/>
  <c r="AH63" i="42"/>
  <c r="AH22" i="42"/>
  <c r="AH62" i="42"/>
  <c r="AH21" i="42"/>
  <c r="AH61" i="42"/>
  <c r="AH20" i="42"/>
  <c r="AH60" i="42"/>
  <c r="AH19" i="42"/>
  <c r="AH59" i="42"/>
  <c r="AH18" i="42"/>
  <c r="AH58" i="42"/>
  <c r="AH17" i="42"/>
  <c r="AH57" i="42"/>
  <c r="AH16" i="42"/>
  <c r="AH56" i="42"/>
  <c r="AH15" i="42"/>
  <c r="AH55" i="42"/>
  <c r="AH14" i="42"/>
  <c r="AH54" i="42"/>
  <c r="AH13" i="42"/>
  <c r="AH53" i="42"/>
  <c r="AH12" i="42"/>
  <c r="AH52" i="42"/>
  <c r="AH11" i="42"/>
  <c r="AH51" i="42"/>
  <c r="AH10" i="42"/>
  <c r="AH50" i="42"/>
  <c r="AH9" i="42"/>
  <c r="AH49" i="42"/>
  <c r="AH8" i="42"/>
  <c r="AH48" i="42"/>
  <c r="AH7" i="42"/>
  <c r="AH47" i="42"/>
  <c r="AH6" i="42"/>
  <c r="AH46" i="42"/>
  <c r="AH5" i="42"/>
  <c r="AH45" i="42"/>
  <c r="AH4" i="42"/>
  <c r="AH44" i="42"/>
  <c r="AH3" i="42"/>
  <c r="AG80" i="42"/>
  <c r="AG39" i="42"/>
  <c r="AG79" i="42"/>
  <c r="AG38" i="42"/>
  <c r="AG78" i="42"/>
  <c r="AG37" i="42"/>
  <c r="AG77" i="42"/>
  <c r="AG36" i="42"/>
  <c r="AG76" i="42"/>
  <c r="AG35" i="42"/>
  <c r="AG75" i="42"/>
  <c r="AG34" i="42"/>
  <c r="AG74" i="42"/>
  <c r="AG33" i="42"/>
  <c r="AG73" i="42"/>
  <c r="AG32" i="42"/>
  <c r="AG72" i="42"/>
  <c r="AG31" i="42"/>
  <c r="AG71" i="42"/>
  <c r="AG30" i="42"/>
  <c r="AG70" i="42"/>
  <c r="AG29" i="42"/>
  <c r="AG69" i="42"/>
  <c r="AG28" i="42"/>
  <c r="AG68" i="42"/>
  <c r="AG27" i="42"/>
  <c r="AG67" i="42"/>
  <c r="AG26" i="42"/>
  <c r="AG66" i="42"/>
  <c r="AG25" i="42"/>
  <c r="AG65" i="42"/>
  <c r="AG24" i="42"/>
  <c r="AG64" i="42"/>
  <c r="AG23" i="42"/>
  <c r="AG63" i="42"/>
  <c r="AG22" i="42"/>
  <c r="AG62" i="42"/>
  <c r="AG21" i="42"/>
  <c r="AG61" i="42"/>
  <c r="AG20" i="42"/>
  <c r="AG60" i="42"/>
  <c r="AG19" i="42"/>
  <c r="AG59" i="42"/>
  <c r="AG18" i="42"/>
  <c r="AG58" i="42"/>
  <c r="AG17" i="42"/>
  <c r="AG57" i="42"/>
  <c r="AG16" i="42"/>
  <c r="AG56" i="42"/>
  <c r="AG15" i="42"/>
  <c r="AG55" i="42"/>
  <c r="AG14" i="42"/>
  <c r="AG54" i="42"/>
  <c r="AG13" i="42"/>
  <c r="AG53" i="42"/>
  <c r="AG12" i="42"/>
  <c r="AG52" i="42"/>
  <c r="AG11" i="42"/>
  <c r="AG51" i="42"/>
  <c r="AG10" i="42"/>
  <c r="AG50" i="42"/>
  <c r="AG9" i="42"/>
  <c r="AG49" i="42"/>
  <c r="AG8" i="42"/>
  <c r="AG48" i="42"/>
  <c r="AG7" i="42"/>
  <c r="AG47" i="42"/>
  <c r="AG6" i="42"/>
  <c r="AG46" i="42"/>
  <c r="AG5" i="42"/>
  <c r="AG45" i="42"/>
  <c r="AG4" i="42"/>
  <c r="AG44" i="42"/>
  <c r="AG3" i="42"/>
  <c r="AF80" i="42"/>
  <c r="AF79" i="42"/>
  <c r="AF38" i="42"/>
  <c r="AF78" i="42"/>
  <c r="AF37" i="42"/>
  <c r="AF77" i="42"/>
  <c r="AF36" i="42"/>
  <c r="AF76" i="42"/>
  <c r="AF35" i="42"/>
  <c r="AF75" i="42"/>
  <c r="AF34" i="42"/>
  <c r="AF74" i="42"/>
  <c r="AF33" i="42"/>
  <c r="AF73" i="42"/>
  <c r="AF32" i="42"/>
  <c r="AF72" i="42"/>
  <c r="AF31" i="42"/>
  <c r="AF71" i="42"/>
  <c r="AF30" i="42"/>
  <c r="AF70" i="42"/>
  <c r="AF29" i="42"/>
  <c r="AF69" i="42"/>
  <c r="AF28" i="42"/>
  <c r="AF68" i="42"/>
  <c r="AF27" i="42"/>
  <c r="AF67" i="42"/>
  <c r="AF26" i="42"/>
  <c r="AF66" i="42"/>
  <c r="AF25" i="42"/>
  <c r="AF65" i="42"/>
  <c r="AF24" i="42"/>
  <c r="AF64" i="42"/>
  <c r="AF23" i="42"/>
  <c r="AF63" i="42"/>
  <c r="AF22" i="42"/>
  <c r="AF62" i="42"/>
  <c r="AF21" i="42"/>
  <c r="AF61" i="42"/>
  <c r="AF20" i="42"/>
  <c r="AF60" i="42"/>
  <c r="AF19" i="42"/>
  <c r="AF59" i="42"/>
  <c r="AF18" i="42"/>
  <c r="AF58" i="42"/>
  <c r="AF17" i="42"/>
  <c r="AF57" i="42"/>
  <c r="AF16" i="42"/>
  <c r="AF56" i="42"/>
  <c r="AF15" i="42"/>
  <c r="AF55" i="42"/>
  <c r="AF14" i="42"/>
  <c r="AF54" i="42"/>
  <c r="AF13" i="42"/>
  <c r="AF53" i="42"/>
  <c r="AF12" i="42"/>
  <c r="AF52" i="42"/>
  <c r="AF11" i="42"/>
  <c r="AF51" i="42"/>
  <c r="AF10" i="42"/>
  <c r="AF50" i="42"/>
  <c r="AF9" i="42"/>
  <c r="AF49" i="42"/>
  <c r="AF8" i="42"/>
  <c r="AF48" i="42"/>
  <c r="AF7" i="42"/>
  <c r="AF47" i="42"/>
  <c r="AF6" i="42"/>
  <c r="AF46" i="42"/>
  <c r="AF5" i="42"/>
  <c r="AF45" i="42"/>
  <c r="AF4" i="42"/>
  <c r="AF44" i="42"/>
  <c r="AF3" i="42"/>
  <c r="AE80" i="42"/>
  <c r="AE39" i="42"/>
  <c r="AE79" i="42"/>
  <c r="AE38" i="42"/>
  <c r="AE78" i="42"/>
  <c r="AE37" i="42"/>
  <c r="AE77" i="42"/>
  <c r="AE36" i="42"/>
  <c r="AE76" i="42"/>
  <c r="AE35" i="42"/>
  <c r="AE75" i="42"/>
  <c r="AE34" i="42"/>
  <c r="AE74" i="42"/>
  <c r="AE33" i="42"/>
  <c r="AE73" i="42"/>
  <c r="AE32" i="42"/>
  <c r="AE72" i="42"/>
  <c r="AE31" i="42"/>
  <c r="AE71" i="42"/>
  <c r="AE30" i="42"/>
  <c r="AE70" i="42"/>
  <c r="AE29" i="42"/>
  <c r="AE69" i="42"/>
  <c r="AE28" i="42"/>
  <c r="AE68" i="42"/>
  <c r="AE27" i="42"/>
  <c r="AE67" i="42"/>
  <c r="AE26" i="42"/>
  <c r="AE66" i="42"/>
  <c r="AE25" i="42"/>
  <c r="AE65" i="42"/>
  <c r="AE24" i="42"/>
  <c r="AE64" i="42"/>
  <c r="AE23" i="42"/>
  <c r="AE63" i="42"/>
  <c r="AE22" i="42"/>
  <c r="AE62" i="42"/>
  <c r="AE21" i="42"/>
  <c r="AE61" i="42"/>
  <c r="AE20" i="42"/>
  <c r="AE60" i="42"/>
  <c r="AE19" i="42"/>
  <c r="AE59" i="42"/>
  <c r="AE18" i="42"/>
  <c r="AE58" i="42"/>
  <c r="AE17" i="42"/>
  <c r="AE57" i="42"/>
  <c r="AE16" i="42"/>
  <c r="AE56" i="42"/>
  <c r="AE15" i="42"/>
  <c r="AE55" i="42"/>
  <c r="AE14" i="42"/>
  <c r="AE54" i="42"/>
  <c r="AE13" i="42"/>
  <c r="AE53" i="42"/>
  <c r="AE12" i="42"/>
  <c r="AE52" i="42"/>
  <c r="AE11" i="42"/>
  <c r="AE51" i="42"/>
  <c r="AE10" i="42"/>
  <c r="AE50" i="42"/>
  <c r="AE9" i="42"/>
  <c r="AE49" i="42"/>
  <c r="AE8" i="42"/>
  <c r="AE48" i="42"/>
  <c r="AE7" i="42"/>
  <c r="AE47" i="42"/>
  <c r="AE6" i="42"/>
  <c r="AE46" i="42"/>
  <c r="AE5" i="42"/>
  <c r="AE45" i="42"/>
  <c r="AE4" i="42"/>
  <c r="AE44" i="42"/>
  <c r="AE3" i="42"/>
  <c r="L45" i="107"/>
  <c r="AC79" i="42" s="1"/>
  <c r="L41" i="107"/>
  <c r="AC75" i="42" s="1"/>
  <c r="L33" i="107"/>
  <c r="AC67" i="42" s="1"/>
  <c r="L29" i="107"/>
  <c r="AC63" i="42" s="1"/>
  <c r="L25" i="107"/>
  <c r="AC59" i="42" s="1"/>
  <c r="L21" i="107"/>
  <c r="AC55" i="42" s="1"/>
  <c r="L19" i="107"/>
  <c r="AC53" i="42" s="1"/>
  <c r="L17" i="107"/>
  <c r="AC51" i="42" s="1"/>
  <c r="L13" i="107"/>
  <c r="AC47" i="42" s="1"/>
  <c r="L10" i="107"/>
  <c r="AC44" i="42" s="1"/>
  <c r="AB80" i="42"/>
  <c r="AB39" i="42"/>
  <c r="AB79" i="42"/>
  <c r="AB38" i="42"/>
  <c r="AB78" i="42"/>
  <c r="AB37" i="42"/>
  <c r="AB77" i="42"/>
  <c r="AB36" i="42"/>
  <c r="AB76" i="42"/>
  <c r="AB35" i="42"/>
  <c r="AB75" i="42"/>
  <c r="AB34" i="42"/>
  <c r="AB74" i="42"/>
  <c r="AB33" i="42"/>
  <c r="AB73" i="42"/>
  <c r="AB32" i="42"/>
  <c r="AB72" i="42"/>
  <c r="AB31" i="42"/>
  <c r="AB71" i="42"/>
  <c r="AB30" i="42"/>
  <c r="AB70" i="42"/>
  <c r="AB29" i="42"/>
  <c r="AB69" i="42"/>
  <c r="AB28" i="42"/>
  <c r="AB68" i="42"/>
  <c r="AB27" i="42"/>
  <c r="AB67" i="42"/>
  <c r="AB26" i="42"/>
  <c r="AB66" i="42"/>
  <c r="AB25" i="42"/>
  <c r="AB65" i="42"/>
  <c r="AB24" i="42"/>
  <c r="AB64" i="42"/>
  <c r="AB23" i="42"/>
  <c r="AB63" i="42"/>
  <c r="AB22" i="42"/>
  <c r="AB62" i="42"/>
  <c r="AB21" i="42"/>
  <c r="AB61" i="42"/>
  <c r="AB20" i="42"/>
  <c r="AB60" i="42"/>
  <c r="AB19" i="42"/>
  <c r="AB59" i="42"/>
  <c r="AB18" i="42"/>
  <c r="AB58" i="42"/>
  <c r="AB17" i="42"/>
  <c r="AB57" i="42"/>
  <c r="AB16" i="42"/>
  <c r="AB56" i="42"/>
  <c r="AB15" i="42"/>
  <c r="AB55" i="42"/>
  <c r="AB14" i="42"/>
  <c r="AB54" i="42"/>
  <c r="AB13" i="42"/>
  <c r="AB53" i="42"/>
  <c r="AB12" i="42"/>
  <c r="AB52" i="42"/>
  <c r="AB11" i="42"/>
  <c r="AB51" i="42"/>
  <c r="AB10" i="42"/>
  <c r="AB50" i="42"/>
  <c r="AB9" i="42"/>
  <c r="AB49" i="42"/>
  <c r="AB8" i="42"/>
  <c r="AB48" i="42"/>
  <c r="AB7" i="42"/>
  <c r="AB47" i="42"/>
  <c r="AB6" i="42"/>
  <c r="AB46" i="42"/>
  <c r="AB5" i="42"/>
  <c r="AB45" i="42"/>
  <c r="AB4" i="42"/>
  <c r="AB44" i="42"/>
  <c r="AB3" i="42"/>
  <c r="AA80" i="42"/>
  <c r="AA39" i="42"/>
  <c r="AA79" i="42"/>
  <c r="AA38" i="42"/>
  <c r="AA78" i="42"/>
  <c r="AA37" i="42"/>
  <c r="AA77" i="42"/>
  <c r="AA36" i="42"/>
  <c r="AA76" i="42"/>
  <c r="AA35" i="42"/>
  <c r="AA75" i="42"/>
  <c r="AA34" i="42"/>
  <c r="AA74" i="42"/>
  <c r="AA33" i="42"/>
  <c r="AA73" i="42"/>
  <c r="AA32" i="42"/>
  <c r="AA72" i="42"/>
  <c r="AA31" i="42"/>
  <c r="AA71" i="42"/>
  <c r="AA30" i="42"/>
  <c r="AA70" i="42"/>
  <c r="AA29" i="42"/>
  <c r="AA69" i="42"/>
  <c r="AA28" i="42"/>
  <c r="AA68" i="42"/>
  <c r="AA27" i="42"/>
  <c r="AA67" i="42"/>
  <c r="AA26" i="42"/>
  <c r="AA66" i="42"/>
  <c r="AA25" i="42"/>
  <c r="AA65" i="42"/>
  <c r="AA24" i="42"/>
  <c r="AA64" i="42"/>
  <c r="AA23" i="42"/>
  <c r="AA63" i="42"/>
  <c r="AA22" i="42"/>
  <c r="AA62" i="42"/>
  <c r="AA21" i="42"/>
  <c r="AA61" i="42"/>
  <c r="AA20" i="42"/>
  <c r="AA60" i="42"/>
  <c r="AA19" i="42"/>
  <c r="AA59" i="42"/>
  <c r="AA18" i="42"/>
  <c r="AA58" i="42"/>
  <c r="AA17" i="42"/>
  <c r="AA57" i="42"/>
  <c r="AA16" i="42"/>
  <c r="AA56" i="42"/>
  <c r="AA15" i="42"/>
  <c r="AA55" i="42"/>
  <c r="AA14" i="42"/>
  <c r="AA54" i="42"/>
  <c r="AA13" i="42"/>
  <c r="AA53" i="42"/>
  <c r="AA12" i="42"/>
  <c r="AA52" i="42"/>
  <c r="AA11" i="42"/>
  <c r="AA51" i="42"/>
  <c r="AA10" i="42"/>
  <c r="AA50" i="42"/>
  <c r="AA9" i="42"/>
  <c r="AA49" i="42"/>
  <c r="AA8" i="42"/>
  <c r="AA48" i="42"/>
  <c r="AA7" i="42"/>
  <c r="AA47" i="42"/>
  <c r="AA6" i="42"/>
  <c r="AA46" i="42"/>
  <c r="AA5" i="42"/>
  <c r="AA45" i="42"/>
  <c r="AA4" i="42"/>
  <c r="AA44" i="42"/>
  <c r="AA3" i="42"/>
  <c r="Z80" i="42"/>
  <c r="Z39" i="42"/>
  <c r="Z79" i="42"/>
  <c r="Z38" i="42"/>
  <c r="Z78" i="42"/>
  <c r="Z37" i="42"/>
  <c r="Z77" i="42"/>
  <c r="Z36" i="42"/>
  <c r="Z76" i="42"/>
  <c r="Z35" i="42"/>
  <c r="Z75" i="42"/>
  <c r="Z34" i="42"/>
  <c r="Z74" i="42"/>
  <c r="Z33" i="42"/>
  <c r="Z73" i="42"/>
  <c r="Z32" i="42"/>
  <c r="Z72" i="42"/>
  <c r="Z31" i="42"/>
  <c r="Z71" i="42"/>
  <c r="Z30" i="42"/>
  <c r="Z70" i="42"/>
  <c r="Z29" i="42"/>
  <c r="Z69" i="42"/>
  <c r="Z28" i="42"/>
  <c r="Z68" i="42"/>
  <c r="Z27" i="42"/>
  <c r="Z67" i="42"/>
  <c r="Z26" i="42"/>
  <c r="Z66" i="42"/>
  <c r="Z25" i="42"/>
  <c r="Z65" i="42"/>
  <c r="Z24" i="42"/>
  <c r="Z64" i="42"/>
  <c r="Z23" i="42"/>
  <c r="Z63" i="42"/>
  <c r="Z22" i="42"/>
  <c r="Z62" i="42"/>
  <c r="Z21" i="42"/>
  <c r="Z61" i="42"/>
  <c r="Z20" i="42"/>
  <c r="Z60" i="42"/>
  <c r="Z19" i="42"/>
  <c r="Z59" i="42"/>
  <c r="Z18" i="42"/>
  <c r="Z58" i="42"/>
  <c r="Z17" i="42"/>
  <c r="Z57" i="42"/>
  <c r="Z16" i="42"/>
  <c r="Z56" i="42"/>
  <c r="Z15" i="42"/>
  <c r="Z55" i="42"/>
  <c r="Z14" i="42"/>
  <c r="Z54" i="42"/>
  <c r="Z13" i="42"/>
  <c r="Z53" i="42"/>
  <c r="Z12" i="42"/>
  <c r="Z52" i="42"/>
  <c r="Z11" i="42"/>
  <c r="Z51" i="42"/>
  <c r="Z10" i="42"/>
  <c r="Z50" i="42"/>
  <c r="Z9" i="42"/>
  <c r="Z49" i="42"/>
  <c r="Z8" i="42"/>
  <c r="Z48" i="42"/>
  <c r="Z7" i="42"/>
  <c r="Z47" i="42"/>
  <c r="Z6" i="42"/>
  <c r="Z46" i="42"/>
  <c r="Z5" i="42"/>
  <c r="Z45" i="42"/>
  <c r="Z4" i="42"/>
  <c r="Z44" i="42"/>
  <c r="Z3" i="42"/>
  <c r="Y80" i="42"/>
  <c r="Y39" i="42"/>
  <c r="Y79" i="42"/>
  <c r="Y38" i="42"/>
  <c r="Y78" i="42"/>
  <c r="Y37" i="42"/>
  <c r="Y77" i="42"/>
  <c r="Y36" i="42"/>
  <c r="Y76" i="42"/>
  <c r="Y35" i="42"/>
  <c r="Y75" i="42"/>
  <c r="Y34" i="42"/>
  <c r="Y74" i="42"/>
  <c r="Y33" i="42"/>
  <c r="Y73" i="42"/>
  <c r="Y32" i="42"/>
  <c r="Y72" i="42"/>
  <c r="Y31" i="42"/>
  <c r="Y71" i="42"/>
  <c r="Y30" i="42"/>
  <c r="Y70" i="42"/>
  <c r="Y29" i="42"/>
  <c r="Y69" i="42"/>
  <c r="Y28" i="42"/>
  <c r="Y68" i="42"/>
  <c r="Y27" i="42"/>
  <c r="Y67" i="42"/>
  <c r="Y26" i="42"/>
  <c r="Y66" i="42"/>
  <c r="Y25" i="42"/>
  <c r="Y65" i="42"/>
  <c r="Y24" i="42"/>
  <c r="Y64" i="42"/>
  <c r="Y23" i="42"/>
  <c r="Y63" i="42"/>
  <c r="Y22" i="42"/>
  <c r="Y62" i="42"/>
  <c r="Y21" i="42"/>
  <c r="Y61" i="42"/>
  <c r="Y20" i="42"/>
  <c r="Y60" i="42"/>
  <c r="Y19" i="42"/>
  <c r="Y59" i="42"/>
  <c r="Y18" i="42"/>
  <c r="Y58" i="42"/>
  <c r="Y17" i="42"/>
  <c r="Y57" i="42"/>
  <c r="Y16" i="42"/>
  <c r="Y56" i="42"/>
  <c r="Y15" i="42"/>
  <c r="Y55" i="42"/>
  <c r="Y14" i="42"/>
  <c r="Y54" i="42"/>
  <c r="Y13" i="42"/>
  <c r="Y53" i="42"/>
  <c r="Y12" i="42"/>
  <c r="Y52" i="42"/>
  <c r="Y11" i="42"/>
  <c r="Y51" i="42"/>
  <c r="Y10" i="42"/>
  <c r="Y50" i="42"/>
  <c r="Y9" i="42"/>
  <c r="Y49" i="42"/>
  <c r="Y8" i="42"/>
  <c r="Y48" i="42"/>
  <c r="Y7" i="42"/>
  <c r="Y47" i="42"/>
  <c r="Y6" i="42"/>
  <c r="Y46" i="42"/>
  <c r="Y5" i="42"/>
  <c r="Y45" i="42"/>
  <c r="Y4" i="42"/>
  <c r="Y44" i="42"/>
  <c r="Y3" i="42"/>
  <c r="X80" i="42"/>
  <c r="X39" i="42"/>
  <c r="X79" i="42"/>
  <c r="X38" i="42"/>
  <c r="X78" i="42"/>
  <c r="X37" i="42"/>
  <c r="X77" i="42"/>
  <c r="X36" i="42"/>
  <c r="X76" i="42"/>
  <c r="X35" i="42"/>
  <c r="X75" i="42"/>
  <c r="X34" i="42"/>
  <c r="X74" i="42"/>
  <c r="X33" i="42"/>
  <c r="X73" i="42"/>
  <c r="X32" i="42"/>
  <c r="X72" i="42"/>
  <c r="X31" i="42"/>
  <c r="X71" i="42"/>
  <c r="X30" i="42"/>
  <c r="X70" i="42"/>
  <c r="X29" i="42"/>
  <c r="X69" i="42"/>
  <c r="X28" i="42"/>
  <c r="X68" i="42"/>
  <c r="X27" i="42"/>
  <c r="X67" i="42"/>
  <c r="X26" i="42"/>
  <c r="X66" i="42"/>
  <c r="X25" i="42"/>
  <c r="X65" i="42"/>
  <c r="X24" i="42"/>
  <c r="X64" i="42"/>
  <c r="X23" i="42"/>
  <c r="X63" i="42"/>
  <c r="X22" i="42"/>
  <c r="X62" i="42"/>
  <c r="X21" i="42"/>
  <c r="X61" i="42"/>
  <c r="X20" i="42"/>
  <c r="X60" i="42"/>
  <c r="X19" i="42"/>
  <c r="X59" i="42"/>
  <c r="X18" i="42"/>
  <c r="X58" i="42"/>
  <c r="X17" i="42"/>
  <c r="X57" i="42"/>
  <c r="X16" i="42"/>
  <c r="X56" i="42"/>
  <c r="X15" i="42"/>
  <c r="X55" i="42"/>
  <c r="X14" i="42"/>
  <c r="X54" i="42"/>
  <c r="X13" i="42"/>
  <c r="X53" i="42"/>
  <c r="X12" i="42"/>
  <c r="X52" i="42"/>
  <c r="X11" i="42"/>
  <c r="X51" i="42"/>
  <c r="X10" i="42"/>
  <c r="X50" i="42"/>
  <c r="X9" i="42"/>
  <c r="AC9" i="42" s="1"/>
  <c r="X49" i="42"/>
  <c r="X8" i="42"/>
  <c r="X48" i="42"/>
  <c r="X7" i="42"/>
  <c r="X47" i="42"/>
  <c r="X6" i="42"/>
  <c r="X46" i="42"/>
  <c r="X5" i="42"/>
  <c r="X45" i="42"/>
  <c r="X4" i="42"/>
  <c r="X44" i="42"/>
  <c r="X3" i="42"/>
  <c r="L45" i="101"/>
  <c r="V79" i="42" s="1"/>
  <c r="L39" i="101"/>
  <c r="V73" i="42" s="1"/>
  <c r="L33" i="101"/>
  <c r="V67" i="42" s="1"/>
  <c r="L31" i="101"/>
  <c r="V65" i="42" s="1"/>
  <c r="L29" i="101"/>
  <c r="V63" i="42" s="1"/>
  <c r="L25" i="101"/>
  <c r="V59" i="42" s="1"/>
  <c r="L23" i="101"/>
  <c r="V57" i="42" s="1"/>
  <c r="L21" i="101"/>
  <c r="V55" i="42" s="1"/>
  <c r="L17" i="101"/>
  <c r="V51" i="42" s="1"/>
  <c r="L15" i="101"/>
  <c r="V49" i="42" s="1"/>
  <c r="L13" i="101"/>
  <c r="V47" i="42" s="1"/>
  <c r="L11" i="101"/>
  <c r="V45" i="42" s="1"/>
  <c r="L10" i="101"/>
  <c r="V44" i="42" s="1"/>
  <c r="U80" i="42"/>
  <c r="U39" i="42"/>
  <c r="U79" i="42"/>
  <c r="U38" i="42"/>
  <c r="U78" i="42"/>
  <c r="U37" i="42"/>
  <c r="U77" i="42"/>
  <c r="U36" i="42"/>
  <c r="U76" i="42"/>
  <c r="U35" i="42"/>
  <c r="U75" i="42"/>
  <c r="U34" i="42"/>
  <c r="U74" i="42"/>
  <c r="U33" i="42"/>
  <c r="U73" i="42"/>
  <c r="U32" i="42"/>
  <c r="U72" i="42"/>
  <c r="U31" i="42"/>
  <c r="U71" i="42"/>
  <c r="U30" i="42"/>
  <c r="U70" i="42"/>
  <c r="U29" i="42"/>
  <c r="U69" i="42"/>
  <c r="U28" i="42"/>
  <c r="U68" i="42"/>
  <c r="U27" i="42"/>
  <c r="U67" i="42"/>
  <c r="U26" i="42"/>
  <c r="U66" i="42"/>
  <c r="U25" i="42"/>
  <c r="U65" i="42"/>
  <c r="U24" i="42"/>
  <c r="U64" i="42"/>
  <c r="U23" i="42"/>
  <c r="U63" i="42"/>
  <c r="U22" i="42"/>
  <c r="U62" i="42"/>
  <c r="U21" i="42"/>
  <c r="U61" i="42"/>
  <c r="U20" i="42"/>
  <c r="U60" i="42"/>
  <c r="U19" i="42"/>
  <c r="U59" i="42"/>
  <c r="U18" i="42"/>
  <c r="U58" i="42"/>
  <c r="U17" i="42"/>
  <c r="U57" i="42"/>
  <c r="U16" i="42"/>
  <c r="U56" i="42"/>
  <c r="U15" i="42"/>
  <c r="U55" i="42"/>
  <c r="U14" i="42"/>
  <c r="U54" i="42"/>
  <c r="U13" i="42"/>
  <c r="U53" i="42"/>
  <c r="U12" i="42"/>
  <c r="U52" i="42"/>
  <c r="U11" i="42"/>
  <c r="U51" i="42"/>
  <c r="U10" i="42"/>
  <c r="U50" i="42"/>
  <c r="U9" i="42"/>
  <c r="U49" i="42"/>
  <c r="U8" i="42"/>
  <c r="U48" i="42"/>
  <c r="U7" i="42"/>
  <c r="U47" i="42"/>
  <c r="U6" i="42"/>
  <c r="U46" i="42"/>
  <c r="U5" i="42"/>
  <c r="U45" i="42"/>
  <c r="U4" i="42"/>
  <c r="U44" i="42"/>
  <c r="U3" i="42"/>
  <c r="T80" i="42"/>
  <c r="T39" i="42"/>
  <c r="T79" i="42"/>
  <c r="T38" i="42"/>
  <c r="T78" i="42"/>
  <c r="T37" i="42"/>
  <c r="T77" i="42"/>
  <c r="T36" i="42"/>
  <c r="T76" i="42"/>
  <c r="T35" i="42"/>
  <c r="T75" i="42"/>
  <c r="T34" i="42"/>
  <c r="T74" i="42"/>
  <c r="T33" i="42"/>
  <c r="T73" i="42"/>
  <c r="T32" i="42"/>
  <c r="T72" i="42"/>
  <c r="T31" i="42"/>
  <c r="T71" i="42"/>
  <c r="T30" i="42"/>
  <c r="T70" i="42"/>
  <c r="T29" i="42"/>
  <c r="T69" i="42"/>
  <c r="T28" i="42"/>
  <c r="T68" i="42"/>
  <c r="T27" i="42"/>
  <c r="T67" i="42"/>
  <c r="T26" i="42"/>
  <c r="T66" i="42"/>
  <c r="T25" i="42"/>
  <c r="T65" i="42"/>
  <c r="T24" i="42"/>
  <c r="T64" i="42"/>
  <c r="T23" i="42"/>
  <c r="T63" i="42"/>
  <c r="T22" i="42"/>
  <c r="T62" i="42"/>
  <c r="T21" i="42"/>
  <c r="T61" i="42"/>
  <c r="T20" i="42"/>
  <c r="T60" i="42"/>
  <c r="T19" i="42"/>
  <c r="T59" i="42"/>
  <c r="T18" i="42"/>
  <c r="T58" i="42"/>
  <c r="T17" i="42"/>
  <c r="T57" i="42"/>
  <c r="T16" i="42"/>
  <c r="T56" i="42"/>
  <c r="T15" i="42"/>
  <c r="T55" i="42"/>
  <c r="T14" i="42"/>
  <c r="T54" i="42"/>
  <c r="T13" i="42"/>
  <c r="T53" i="42"/>
  <c r="T12" i="42"/>
  <c r="T52" i="42"/>
  <c r="T11" i="42"/>
  <c r="T51" i="42"/>
  <c r="T10" i="42"/>
  <c r="T50" i="42"/>
  <c r="T9" i="42"/>
  <c r="T49" i="42"/>
  <c r="T8" i="42"/>
  <c r="T48" i="42"/>
  <c r="T7" i="42"/>
  <c r="T47" i="42"/>
  <c r="T6" i="42"/>
  <c r="T46" i="42"/>
  <c r="T5" i="42"/>
  <c r="T45" i="42"/>
  <c r="T4" i="42"/>
  <c r="T44" i="42"/>
  <c r="T3" i="42"/>
  <c r="S80" i="42"/>
  <c r="S39" i="42"/>
  <c r="S79" i="42"/>
  <c r="S38" i="42"/>
  <c r="S78" i="42"/>
  <c r="S37" i="42"/>
  <c r="S77" i="42"/>
  <c r="S36" i="42"/>
  <c r="S76" i="42"/>
  <c r="S35" i="42"/>
  <c r="S75" i="42"/>
  <c r="S34" i="42"/>
  <c r="S74" i="42"/>
  <c r="S33" i="42"/>
  <c r="S73" i="42"/>
  <c r="S32" i="42"/>
  <c r="S72" i="42"/>
  <c r="S31" i="42"/>
  <c r="S71" i="42"/>
  <c r="S30" i="42"/>
  <c r="S70" i="42"/>
  <c r="S29" i="42"/>
  <c r="S69" i="42"/>
  <c r="S28" i="42"/>
  <c r="S68" i="42"/>
  <c r="S27" i="42"/>
  <c r="S67" i="42"/>
  <c r="S26" i="42"/>
  <c r="S66" i="42"/>
  <c r="S25" i="42"/>
  <c r="S65" i="42"/>
  <c r="S24" i="42"/>
  <c r="S64" i="42"/>
  <c r="S23" i="42"/>
  <c r="S63" i="42"/>
  <c r="S22" i="42"/>
  <c r="S62" i="42"/>
  <c r="S21" i="42"/>
  <c r="S61" i="42"/>
  <c r="S20" i="42"/>
  <c r="S60" i="42"/>
  <c r="S19" i="42"/>
  <c r="S59" i="42"/>
  <c r="S18" i="42"/>
  <c r="S58" i="42"/>
  <c r="S17" i="42"/>
  <c r="S57" i="42"/>
  <c r="S16" i="42"/>
  <c r="S56" i="42"/>
  <c r="S15" i="42"/>
  <c r="S55" i="42"/>
  <c r="S14" i="42"/>
  <c r="S54" i="42"/>
  <c r="S13" i="42"/>
  <c r="S53" i="42"/>
  <c r="S12" i="42"/>
  <c r="S52" i="42"/>
  <c r="S11" i="42"/>
  <c r="S51" i="42"/>
  <c r="S10" i="42"/>
  <c r="S50" i="42"/>
  <c r="S9" i="42"/>
  <c r="S49" i="42"/>
  <c r="S8" i="42"/>
  <c r="S48" i="42"/>
  <c r="S7" i="42"/>
  <c r="S47" i="42"/>
  <c r="S6" i="42"/>
  <c r="S46" i="42"/>
  <c r="S5" i="42"/>
  <c r="S45" i="42"/>
  <c r="S4" i="42"/>
  <c r="S44" i="42"/>
  <c r="S3" i="42"/>
  <c r="R80" i="42"/>
  <c r="R79" i="42"/>
  <c r="R38" i="42"/>
  <c r="R78" i="42"/>
  <c r="R37" i="42"/>
  <c r="R77" i="42"/>
  <c r="R36" i="42"/>
  <c r="R76" i="42"/>
  <c r="R35" i="42"/>
  <c r="R75" i="42"/>
  <c r="R34" i="42"/>
  <c r="R74" i="42"/>
  <c r="R33" i="42"/>
  <c r="R73" i="42"/>
  <c r="R32" i="42"/>
  <c r="R72" i="42"/>
  <c r="R31" i="42"/>
  <c r="R71" i="42"/>
  <c r="R30" i="42"/>
  <c r="R70" i="42"/>
  <c r="R29" i="42"/>
  <c r="R69" i="42"/>
  <c r="R28" i="42"/>
  <c r="R68" i="42"/>
  <c r="R27" i="42"/>
  <c r="R67" i="42"/>
  <c r="R26" i="42"/>
  <c r="R66" i="42"/>
  <c r="R25" i="42"/>
  <c r="R65" i="42"/>
  <c r="R24" i="42"/>
  <c r="R64" i="42"/>
  <c r="R23" i="42"/>
  <c r="R63" i="42"/>
  <c r="R22" i="42"/>
  <c r="R62" i="42"/>
  <c r="R21" i="42"/>
  <c r="R61" i="42"/>
  <c r="R20" i="42"/>
  <c r="R60" i="42"/>
  <c r="R19" i="42"/>
  <c r="R59" i="42"/>
  <c r="R18" i="42"/>
  <c r="R58" i="42"/>
  <c r="R17" i="42"/>
  <c r="R57" i="42"/>
  <c r="R16" i="42"/>
  <c r="R56" i="42"/>
  <c r="R15" i="42"/>
  <c r="R55" i="42"/>
  <c r="R14" i="42"/>
  <c r="R54" i="42"/>
  <c r="R13" i="42"/>
  <c r="R53" i="42"/>
  <c r="R12" i="42"/>
  <c r="R52" i="42"/>
  <c r="R11" i="42"/>
  <c r="R51" i="42"/>
  <c r="R10" i="42"/>
  <c r="R50" i="42"/>
  <c r="R9" i="42"/>
  <c r="R49" i="42"/>
  <c r="R8" i="42"/>
  <c r="R48" i="42"/>
  <c r="R7" i="42"/>
  <c r="R47" i="42"/>
  <c r="R6" i="42"/>
  <c r="R46" i="42"/>
  <c r="R45" i="42"/>
  <c r="R4" i="42"/>
  <c r="R44" i="42"/>
  <c r="R3" i="42"/>
  <c r="H46" i="96"/>
  <c r="Q80" i="42" s="1"/>
  <c r="G46" i="96"/>
  <c r="Q39" i="42" s="1"/>
  <c r="H45" i="96"/>
  <c r="Q79" i="42" s="1"/>
  <c r="G45" i="96"/>
  <c r="Q38" i="42" s="1"/>
  <c r="H44" i="96"/>
  <c r="Q78" i="42" s="1"/>
  <c r="G44" i="96"/>
  <c r="Q37" i="42" s="1"/>
  <c r="H43" i="96"/>
  <c r="Q77" i="42" s="1"/>
  <c r="G43" i="96"/>
  <c r="Q36" i="42" s="1"/>
  <c r="H42" i="96"/>
  <c r="Q76" i="42" s="1"/>
  <c r="G42" i="96"/>
  <c r="Q35" i="42" s="1"/>
  <c r="H41" i="96"/>
  <c r="Q75" i="42" s="1"/>
  <c r="G41" i="96"/>
  <c r="Q34" i="42" s="1"/>
  <c r="H40" i="96"/>
  <c r="Q74" i="42" s="1"/>
  <c r="G40" i="96"/>
  <c r="Q33" i="42" s="1"/>
  <c r="H39" i="96"/>
  <c r="Q73" i="42" s="1"/>
  <c r="G39" i="96"/>
  <c r="Q32" i="42" s="1"/>
  <c r="H38" i="96"/>
  <c r="Q72" i="42" s="1"/>
  <c r="G38" i="96"/>
  <c r="Q31" i="42" s="1"/>
  <c r="H37" i="96"/>
  <c r="Q71" i="42" s="1"/>
  <c r="G37" i="96"/>
  <c r="Q30" i="42" s="1"/>
  <c r="H36" i="96"/>
  <c r="Q70" i="42"/>
  <c r="G36" i="96"/>
  <c r="Q29" i="42" s="1"/>
  <c r="H35" i="96"/>
  <c r="Q69" i="42" s="1"/>
  <c r="G35" i="96"/>
  <c r="Q28" i="42" s="1"/>
  <c r="H34" i="96"/>
  <c r="Q68" i="42" s="1"/>
  <c r="G34" i="96"/>
  <c r="Q27" i="42" s="1"/>
  <c r="H33" i="96"/>
  <c r="Q67" i="42" s="1"/>
  <c r="G33" i="96"/>
  <c r="Q26" i="42" s="1"/>
  <c r="H32" i="96"/>
  <c r="Q66" i="42" s="1"/>
  <c r="G32" i="96"/>
  <c r="Q25" i="42" s="1"/>
  <c r="H31" i="96"/>
  <c r="Q65" i="42" s="1"/>
  <c r="G31" i="96"/>
  <c r="Q24" i="42" s="1"/>
  <c r="H30" i="96"/>
  <c r="Q64" i="42" s="1"/>
  <c r="G30" i="96"/>
  <c r="Q23" i="42" s="1"/>
  <c r="H29" i="96"/>
  <c r="Q63" i="42" s="1"/>
  <c r="G29" i="96"/>
  <c r="Q22" i="42" s="1"/>
  <c r="H28" i="96"/>
  <c r="Q62" i="42" s="1"/>
  <c r="G28" i="96"/>
  <c r="Q21" i="42" s="1"/>
  <c r="H27" i="96"/>
  <c r="Q61" i="42" s="1"/>
  <c r="G27" i="96"/>
  <c r="Q20" i="42" s="1"/>
  <c r="H26" i="96"/>
  <c r="Q60" i="42" s="1"/>
  <c r="G26" i="96"/>
  <c r="Q19" i="42" s="1"/>
  <c r="H25" i="96"/>
  <c r="Q59" i="42"/>
  <c r="G25" i="96"/>
  <c r="Q18" i="42" s="1"/>
  <c r="H24" i="96"/>
  <c r="Q58" i="42" s="1"/>
  <c r="G24" i="96"/>
  <c r="Q17" i="42" s="1"/>
  <c r="H23" i="96"/>
  <c r="Q57" i="42" s="1"/>
  <c r="G23" i="96"/>
  <c r="Q16" i="42" s="1"/>
  <c r="H22" i="96"/>
  <c r="Q56" i="42" s="1"/>
  <c r="G22" i="96"/>
  <c r="Q15" i="42" s="1"/>
  <c r="H21" i="96"/>
  <c r="Q55" i="42" s="1"/>
  <c r="G21" i="96"/>
  <c r="Q14" i="42" s="1"/>
  <c r="H20" i="96"/>
  <c r="Q54" i="42"/>
  <c r="G20" i="96"/>
  <c r="Q13" i="42" s="1"/>
  <c r="H19" i="96"/>
  <c r="Q53" i="42" s="1"/>
  <c r="G19" i="96"/>
  <c r="Q12" i="42" s="1"/>
  <c r="H18" i="96"/>
  <c r="Q52" i="42" s="1"/>
  <c r="G18" i="96"/>
  <c r="Q11" i="42" s="1"/>
  <c r="H17" i="96"/>
  <c r="Q51" i="42" s="1"/>
  <c r="G17" i="96"/>
  <c r="Q10" i="42" s="1"/>
  <c r="H16" i="96"/>
  <c r="Q50" i="42" s="1"/>
  <c r="G16" i="96"/>
  <c r="Q9" i="42" s="1"/>
  <c r="H15" i="96"/>
  <c r="Q49" i="42" s="1"/>
  <c r="G15" i="96"/>
  <c r="Q8" i="42" s="1"/>
  <c r="H14" i="96"/>
  <c r="Q48" i="42" s="1"/>
  <c r="G14" i="96"/>
  <c r="Q7" i="42" s="1"/>
  <c r="H13" i="96"/>
  <c r="Q47" i="42" s="1"/>
  <c r="G13" i="96"/>
  <c r="Q6" i="42" s="1"/>
  <c r="H12" i="96"/>
  <c r="Q46" i="42" s="1"/>
  <c r="G12" i="96"/>
  <c r="Q5" i="42" s="1"/>
  <c r="H11" i="96"/>
  <c r="Q45" i="42" s="1"/>
  <c r="G11" i="96"/>
  <c r="Q4" i="42" s="1"/>
  <c r="H10" i="96"/>
  <c r="Q44" i="42" s="1"/>
  <c r="G10" i="96"/>
  <c r="Q3" i="42" s="1"/>
  <c r="L46" i="95"/>
  <c r="O80" i="42" s="1"/>
  <c r="L44" i="95"/>
  <c r="O78" i="42" s="1"/>
  <c r="L42" i="95"/>
  <c r="O76" i="42" s="1"/>
  <c r="L36" i="95"/>
  <c r="O70" i="42" s="1"/>
  <c r="L35" i="95"/>
  <c r="O69" i="42" s="1"/>
  <c r="L34" i="95"/>
  <c r="O68" i="42" s="1"/>
  <c r="L32" i="95"/>
  <c r="O66" i="42" s="1"/>
  <c r="L30" i="95"/>
  <c r="O64" i="42" s="1"/>
  <c r="L28" i="95"/>
  <c r="O62" i="42" s="1"/>
  <c r="L26" i="95"/>
  <c r="O60" i="42" s="1"/>
  <c r="L24" i="95"/>
  <c r="O58" i="42" s="1"/>
  <c r="L23" i="95"/>
  <c r="O57" i="42" s="1"/>
  <c r="L22" i="95"/>
  <c r="O56" i="42" s="1"/>
  <c r="L20" i="95"/>
  <c r="O54" i="42" s="1"/>
  <c r="L18" i="95"/>
  <c r="O52" i="42" s="1"/>
  <c r="L16" i="95"/>
  <c r="O50" i="42" s="1"/>
  <c r="L15" i="95"/>
  <c r="O49" i="42" s="1"/>
  <c r="L14" i="95"/>
  <c r="O48" i="42" s="1"/>
  <c r="L12" i="95"/>
  <c r="O46" i="42" s="1"/>
  <c r="N80" i="42"/>
  <c r="N39" i="42"/>
  <c r="N79" i="42"/>
  <c r="N38" i="42"/>
  <c r="N78" i="42"/>
  <c r="N37" i="42"/>
  <c r="N77" i="42"/>
  <c r="N36" i="42"/>
  <c r="N76" i="42"/>
  <c r="N35" i="42"/>
  <c r="N75" i="42"/>
  <c r="N34" i="42"/>
  <c r="N74" i="42"/>
  <c r="N33" i="42"/>
  <c r="N73" i="42"/>
  <c r="N32" i="42"/>
  <c r="N72" i="42"/>
  <c r="N31" i="42"/>
  <c r="N71" i="42"/>
  <c r="N30" i="42"/>
  <c r="N70" i="42"/>
  <c r="N29" i="42"/>
  <c r="N69" i="42"/>
  <c r="N28" i="42"/>
  <c r="N68" i="42"/>
  <c r="N27" i="42"/>
  <c r="N67" i="42"/>
  <c r="N26" i="42"/>
  <c r="N66" i="42"/>
  <c r="N25" i="42"/>
  <c r="N65" i="42"/>
  <c r="N24" i="42"/>
  <c r="N64" i="42"/>
  <c r="N23" i="42"/>
  <c r="N63" i="42"/>
  <c r="N22" i="42"/>
  <c r="N62" i="42"/>
  <c r="N21" i="42"/>
  <c r="N61" i="42"/>
  <c r="N20" i="42"/>
  <c r="N60" i="42"/>
  <c r="N19" i="42"/>
  <c r="N59" i="42"/>
  <c r="N18" i="42"/>
  <c r="N58" i="42"/>
  <c r="N17" i="42"/>
  <c r="N57" i="42"/>
  <c r="N16" i="42"/>
  <c r="N56" i="42"/>
  <c r="N15" i="42"/>
  <c r="N55" i="42"/>
  <c r="N14" i="42"/>
  <c r="N54" i="42"/>
  <c r="N13" i="42"/>
  <c r="N53" i="42"/>
  <c r="N12" i="42"/>
  <c r="N52" i="42"/>
  <c r="N11" i="42"/>
  <c r="N51" i="42"/>
  <c r="N10" i="42"/>
  <c r="N50" i="42"/>
  <c r="N9" i="42"/>
  <c r="N49" i="42"/>
  <c r="N8" i="42"/>
  <c r="N48" i="42"/>
  <c r="N7" i="42"/>
  <c r="N47" i="42"/>
  <c r="N6" i="42"/>
  <c r="N46" i="42"/>
  <c r="N5" i="42"/>
  <c r="N45" i="42"/>
  <c r="N4" i="42"/>
  <c r="N44" i="42"/>
  <c r="N3" i="42"/>
  <c r="M80" i="42"/>
  <c r="M39" i="42"/>
  <c r="M79" i="42"/>
  <c r="M38" i="42"/>
  <c r="M78" i="42"/>
  <c r="M37" i="42"/>
  <c r="M77" i="42"/>
  <c r="M36" i="42"/>
  <c r="M76" i="42"/>
  <c r="M35" i="42"/>
  <c r="M75" i="42"/>
  <c r="M34" i="42"/>
  <c r="M74" i="42"/>
  <c r="M33" i="42"/>
  <c r="M73" i="42"/>
  <c r="M32" i="42"/>
  <c r="M72" i="42"/>
  <c r="M31" i="42"/>
  <c r="M71" i="42"/>
  <c r="M30" i="42"/>
  <c r="M70" i="42"/>
  <c r="M29" i="42"/>
  <c r="M69" i="42"/>
  <c r="M28" i="42"/>
  <c r="M68" i="42"/>
  <c r="M27" i="42"/>
  <c r="M67" i="42"/>
  <c r="M26" i="42"/>
  <c r="M66" i="42"/>
  <c r="M25" i="42"/>
  <c r="M65" i="42"/>
  <c r="M24" i="42"/>
  <c r="M64" i="42"/>
  <c r="M23" i="42"/>
  <c r="M63" i="42"/>
  <c r="M22" i="42"/>
  <c r="M62" i="42"/>
  <c r="M21" i="42"/>
  <c r="M61" i="42"/>
  <c r="M20" i="42"/>
  <c r="M60" i="42"/>
  <c r="M19" i="42"/>
  <c r="M59" i="42"/>
  <c r="M18" i="42"/>
  <c r="M58" i="42"/>
  <c r="M17" i="42"/>
  <c r="M57" i="42"/>
  <c r="M16" i="42"/>
  <c r="M56" i="42"/>
  <c r="M15" i="42"/>
  <c r="M55" i="42"/>
  <c r="M14" i="42"/>
  <c r="M54" i="42"/>
  <c r="M13" i="42"/>
  <c r="M53" i="42"/>
  <c r="M12" i="42"/>
  <c r="M52" i="42"/>
  <c r="M11" i="42"/>
  <c r="M51" i="42"/>
  <c r="M10" i="42"/>
  <c r="M50" i="42"/>
  <c r="M9" i="42"/>
  <c r="M49" i="42"/>
  <c r="M8" i="42"/>
  <c r="M48" i="42"/>
  <c r="M7" i="42"/>
  <c r="M47" i="42"/>
  <c r="M6" i="42"/>
  <c r="M46" i="42"/>
  <c r="M5" i="42"/>
  <c r="M45" i="42"/>
  <c r="M4" i="42"/>
  <c r="M44" i="42"/>
  <c r="M3" i="42"/>
  <c r="L80" i="42"/>
  <c r="L39" i="42"/>
  <c r="L79" i="42"/>
  <c r="L38" i="42"/>
  <c r="L78" i="42"/>
  <c r="L37" i="42"/>
  <c r="L77" i="42"/>
  <c r="L36" i="42"/>
  <c r="L76" i="42"/>
  <c r="L35" i="42"/>
  <c r="L75" i="42"/>
  <c r="L34" i="42"/>
  <c r="L74" i="42"/>
  <c r="L33" i="42"/>
  <c r="L73" i="42"/>
  <c r="L32" i="42"/>
  <c r="L72" i="42"/>
  <c r="L31" i="42"/>
  <c r="L71" i="42"/>
  <c r="L30" i="42"/>
  <c r="L70" i="42"/>
  <c r="L29" i="42"/>
  <c r="L69" i="42"/>
  <c r="L28" i="42"/>
  <c r="L68" i="42"/>
  <c r="L27" i="42"/>
  <c r="L67" i="42"/>
  <c r="L26" i="42"/>
  <c r="L66" i="42"/>
  <c r="L25" i="42"/>
  <c r="L65" i="42"/>
  <c r="L24" i="42"/>
  <c r="L64" i="42"/>
  <c r="L23" i="42"/>
  <c r="L63" i="42"/>
  <c r="L22" i="42"/>
  <c r="L62" i="42"/>
  <c r="L21" i="42"/>
  <c r="L61" i="42"/>
  <c r="L20" i="42"/>
  <c r="L60" i="42"/>
  <c r="L19" i="42"/>
  <c r="L59" i="42"/>
  <c r="L18" i="42"/>
  <c r="L58" i="42"/>
  <c r="L17" i="42"/>
  <c r="L57" i="42"/>
  <c r="L16" i="42"/>
  <c r="L56" i="42"/>
  <c r="L15" i="42"/>
  <c r="L55" i="42"/>
  <c r="L14" i="42"/>
  <c r="L54" i="42"/>
  <c r="L13" i="42"/>
  <c r="L53" i="42"/>
  <c r="L12" i="42"/>
  <c r="L52" i="42"/>
  <c r="L11" i="42"/>
  <c r="L51" i="42"/>
  <c r="L10" i="42"/>
  <c r="L50" i="42"/>
  <c r="L9" i="42"/>
  <c r="L49" i="42"/>
  <c r="L8" i="42"/>
  <c r="L48" i="42"/>
  <c r="L7" i="42"/>
  <c r="L47" i="42"/>
  <c r="L6" i="42"/>
  <c r="L46" i="42"/>
  <c r="L5" i="42"/>
  <c r="L45" i="42"/>
  <c r="L4" i="42"/>
  <c r="L44" i="42"/>
  <c r="L3" i="42"/>
  <c r="K80" i="42"/>
  <c r="K39" i="42"/>
  <c r="K79" i="42"/>
  <c r="K38" i="42"/>
  <c r="K78" i="42"/>
  <c r="K37" i="42"/>
  <c r="K77" i="42"/>
  <c r="K36" i="42"/>
  <c r="K76" i="42"/>
  <c r="K35" i="42"/>
  <c r="K75" i="42"/>
  <c r="K34" i="42"/>
  <c r="K74" i="42"/>
  <c r="K33" i="42"/>
  <c r="K73" i="42"/>
  <c r="K32" i="42"/>
  <c r="K72" i="42"/>
  <c r="K31" i="42"/>
  <c r="K71" i="42"/>
  <c r="K30" i="42"/>
  <c r="K70" i="42"/>
  <c r="K29" i="42"/>
  <c r="K69" i="42"/>
  <c r="K28" i="42"/>
  <c r="K68" i="42"/>
  <c r="K27" i="42"/>
  <c r="K67" i="42"/>
  <c r="K26" i="42"/>
  <c r="K66" i="42"/>
  <c r="K25" i="42"/>
  <c r="K65" i="42"/>
  <c r="K24" i="42"/>
  <c r="K64" i="42"/>
  <c r="K23" i="42"/>
  <c r="K63" i="42"/>
  <c r="K22" i="42"/>
  <c r="K62" i="42"/>
  <c r="K21" i="42"/>
  <c r="K61" i="42"/>
  <c r="K20" i="42"/>
  <c r="K60" i="42"/>
  <c r="K19" i="42"/>
  <c r="K59" i="42"/>
  <c r="K18" i="42"/>
  <c r="K58" i="42"/>
  <c r="K17" i="42"/>
  <c r="K57" i="42"/>
  <c r="K16" i="42"/>
  <c r="K56" i="42"/>
  <c r="K15" i="42"/>
  <c r="K55" i="42"/>
  <c r="K14" i="42"/>
  <c r="K54" i="42"/>
  <c r="K13" i="42"/>
  <c r="K53" i="42"/>
  <c r="K12" i="42"/>
  <c r="K52" i="42"/>
  <c r="K11" i="42"/>
  <c r="K51" i="42"/>
  <c r="K10" i="42"/>
  <c r="K50" i="42"/>
  <c r="K9" i="42"/>
  <c r="K49" i="42"/>
  <c r="K8" i="42"/>
  <c r="K48" i="42"/>
  <c r="K7" i="42"/>
  <c r="K47" i="42"/>
  <c r="K6" i="42"/>
  <c r="K46" i="42"/>
  <c r="K5" i="42"/>
  <c r="K45" i="42"/>
  <c r="K4" i="42"/>
  <c r="K44" i="42"/>
  <c r="K3" i="42"/>
  <c r="J80" i="42"/>
  <c r="J39" i="42"/>
  <c r="J79" i="42"/>
  <c r="J38" i="42"/>
  <c r="J78" i="42"/>
  <c r="J37" i="42"/>
  <c r="J77" i="42"/>
  <c r="J36" i="42"/>
  <c r="J76" i="42"/>
  <c r="J35" i="42"/>
  <c r="J75" i="42"/>
  <c r="J34" i="42"/>
  <c r="J74" i="42"/>
  <c r="J33" i="42"/>
  <c r="J73" i="42"/>
  <c r="J32" i="42"/>
  <c r="J72" i="42"/>
  <c r="J31" i="42"/>
  <c r="J71" i="42"/>
  <c r="J30" i="42"/>
  <c r="J70" i="42"/>
  <c r="J29" i="42"/>
  <c r="J69" i="42"/>
  <c r="J28" i="42"/>
  <c r="J68" i="42"/>
  <c r="J27" i="42"/>
  <c r="J67" i="42"/>
  <c r="J26" i="42"/>
  <c r="J66" i="42"/>
  <c r="J25" i="42"/>
  <c r="J65" i="42"/>
  <c r="J24" i="42"/>
  <c r="J64" i="42"/>
  <c r="J23" i="42"/>
  <c r="J63" i="42"/>
  <c r="J22" i="42"/>
  <c r="J62" i="42"/>
  <c r="J21" i="42"/>
  <c r="J61" i="42"/>
  <c r="J20" i="42"/>
  <c r="J60" i="42"/>
  <c r="J19" i="42"/>
  <c r="J59" i="42"/>
  <c r="J18" i="42"/>
  <c r="J58" i="42"/>
  <c r="J17" i="42"/>
  <c r="J57" i="42"/>
  <c r="J16" i="42"/>
  <c r="J56" i="42"/>
  <c r="J15" i="42"/>
  <c r="J55" i="42"/>
  <c r="J14" i="42"/>
  <c r="J54" i="42"/>
  <c r="J13" i="42"/>
  <c r="J53" i="42"/>
  <c r="J12" i="42"/>
  <c r="J52" i="42"/>
  <c r="J11" i="42"/>
  <c r="J51" i="42"/>
  <c r="J10" i="42"/>
  <c r="J50" i="42"/>
  <c r="J9" i="42"/>
  <c r="J49" i="42"/>
  <c r="J8" i="42"/>
  <c r="J48" i="42"/>
  <c r="J7" i="42"/>
  <c r="J47" i="42"/>
  <c r="J6" i="42"/>
  <c r="J46" i="42"/>
  <c r="J5" i="42"/>
  <c r="J45" i="42"/>
  <c r="J4" i="42"/>
  <c r="J44" i="42"/>
  <c r="J3" i="42"/>
  <c r="E38" i="42"/>
  <c r="E79" i="42"/>
  <c r="E39" i="42"/>
  <c r="E80" i="42"/>
  <c r="F38" i="42"/>
  <c r="F79" i="42"/>
  <c r="F39" i="42"/>
  <c r="F80" i="42"/>
  <c r="G38" i="42"/>
  <c r="G79" i="42"/>
  <c r="G39" i="42"/>
  <c r="G80" i="42"/>
  <c r="D38" i="42"/>
  <c r="D79" i="42"/>
  <c r="D39" i="42"/>
  <c r="D80" i="42"/>
  <c r="C79" i="42"/>
  <c r="L39" i="80"/>
  <c r="H73" i="42" s="1"/>
  <c r="L34" i="80"/>
  <c r="H68" i="42" s="1"/>
  <c r="L30" i="80"/>
  <c r="H64" i="42" s="1"/>
  <c r="L27" i="80"/>
  <c r="H61" i="42" s="1"/>
  <c r="L24" i="80"/>
  <c r="H58" i="42" s="1"/>
  <c r="L23" i="80"/>
  <c r="H57" i="42" s="1"/>
  <c r="L19" i="80"/>
  <c r="H53" i="42" s="1"/>
  <c r="L18" i="80"/>
  <c r="H52" i="42" s="1"/>
  <c r="L11" i="80"/>
  <c r="H45" i="42" s="1"/>
  <c r="L10" i="80"/>
  <c r="H44" i="42" s="1"/>
  <c r="G4" i="42"/>
  <c r="G45" i="42"/>
  <c r="G5" i="42"/>
  <c r="G46" i="42"/>
  <c r="G6" i="42"/>
  <c r="G47" i="42"/>
  <c r="G7" i="42"/>
  <c r="G48" i="42"/>
  <c r="G8" i="42"/>
  <c r="G49" i="42"/>
  <c r="G9" i="42"/>
  <c r="G50" i="42"/>
  <c r="G10" i="42"/>
  <c r="G51" i="42"/>
  <c r="G11" i="42"/>
  <c r="G52" i="42"/>
  <c r="G12" i="42"/>
  <c r="G53" i="42"/>
  <c r="G13" i="42"/>
  <c r="G54" i="42"/>
  <c r="G14" i="42"/>
  <c r="G55" i="42"/>
  <c r="G15" i="42"/>
  <c r="G56" i="42"/>
  <c r="G16" i="42"/>
  <c r="G57" i="42"/>
  <c r="G17" i="42"/>
  <c r="G58" i="42"/>
  <c r="G18" i="42"/>
  <c r="G59" i="42"/>
  <c r="G19" i="42"/>
  <c r="G60" i="42"/>
  <c r="G20" i="42"/>
  <c r="G61" i="42"/>
  <c r="G21" i="42"/>
  <c r="G62" i="42"/>
  <c r="G22" i="42"/>
  <c r="G63" i="42"/>
  <c r="G23" i="42"/>
  <c r="G64" i="42"/>
  <c r="G24" i="42"/>
  <c r="G65" i="42"/>
  <c r="G25" i="42"/>
  <c r="G66" i="42"/>
  <c r="G26" i="42"/>
  <c r="G67" i="42"/>
  <c r="G27" i="42"/>
  <c r="G68" i="42"/>
  <c r="G28" i="42"/>
  <c r="G69" i="42"/>
  <c r="G29" i="42"/>
  <c r="G70" i="42"/>
  <c r="G30" i="42"/>
  <c r="G71" i="42"/>
  <c r="G31" i="42"/>
  <c r="G72" i="42"/>
  <c r="G32" i="42"/>
  <c r="G73" i="42"/>
  <c r="G33" i="42"/>
  <c r="G74" i="42"/>
  <c r="G34" i="42"/>
  <c r="G75" i="42"/>
  <c r="G35" i="42"/>
  <c r="G76" i="42"/>
  <c r="G36" i="42"/>
  <c r="G77" i="42"/>
  <c r="G37" i="42"/>
  <c r="G78" i="42"/>
  <c r="G44" i="42"/>
  <c r="G3" i="42"/>
  <c r="F4" i="42"/>
  <c r="F45" i="42"/>
  <c r="F5" i="42"/>
  <c r="F46" i="42"/>
  <c r="F6" i="42"/>
  <c r="F47" i="42"/>
  <c r="F48" i="42"/>
  <c r="F8" i="42"/>
  <c r="F49" i="42"/>
  <c r="F9" i="42"/>
  <c r="F50" i="42"/>
  <c r="F10" i="42"/>
  <c r="F51" i="42"/>
  <c r="F11" i="42"/>
  <c r="F52" i="42"/>
  <c r="F12" i="42"/>
  <c r="F53" i="42"/>
  <c r="F13" i="42"/>
  <c r="F54" i="42"/>
  <c r="F14" i="42"/>
  <c r="F55" i="42"/>
  <c r="F15" i="42"/>
  <c r="F56" i="42"/>
  <c r="F16" i="42"/>
  <c r="F57" i="42"/>
  <c r="F17" i="42"/>
  <c r="F58" i="42"/>
  <c r="F18" i="42"/>
  <c r="F59" i="42"/>
  <c r="F19" i="42"/>
  <c r="F60" i="42"/>
  <c r="F20" i="42"/>
  <c r="F61" i="42"/>
  <c r="F21" i="42"/>
  <c r="F62" i="42"/>
  <c r="F22" i="42"/>
  <c r="F63" i="42"/>
  <c r="F23" i="42"/>
  <c r="F64" i="42"/>
  <c r="F24" i="42"/>
  <c r="F65" i="42"/>
  <c r="F25" i="42"/>
  <c r="F66" i="42"/>
  <c r="F26" i="42"/>
  <c r="F67" i="42"/>
  <c r="F27" i="42"/>
  <c r="F68" i="42"/>
  <c r="F28" i="42"/>
  <c r="F69" i="42"/>
  <c r="F29" i="42"/>
  <c r="F70" i="42"/>
  <c r="F30" i="42"/>
  <c r="F71" i="42"/>
  <c r="F31" i="42"/>
  <c r="F72" i="42"/>
  <c r="F32" i="42"/>
  <c r="F73" i="42"/>
  <c r="F33" i="42"/>
  <c r="F74" i="42"/>
  <c r="F34" i="42"/>
  <c r="F75" i="42"/>
  <c r="F35" i="42"/>
  <c r="F76" i="42"/>
  <c r="F36" i="42"/>
  <c r="F77" i="42"/>
  <c r="F37" i="42"/>
  <c r="F78" i="42"/>
  <c r="F44" i="42"/>
  <c r="F3" i="42"/>
  <c r="E45" i="42"/>
  <c r="E5" i="42"/>
  <c r="E46" i="42"/>
  <c r="E6" i="42"/>
  <c r="E47" i="42"/>
  <c r="E7" i="42"/>
  <c r="E48" i="42"/>
  <c r="E8" i="42"/>
  <c r="E49" i="42"/>
  <c r="E9" i="42"/>
  <c r="E50" i="42"/>
  <c r="E10" i="42"/>
  <c r="E51" i="42"/>
  <c r="E52" i="42"/>
  <c r="E12" i="42"/>
  <c r="E53" i="42"/>
  <c r="E13" i="42"/>
  <c r="E54" i="42"/>
  <c r="E14" i="42"/>
  <c r="E55" i="42"/>
  <c r="E15" i="42"/>
  <c r="E56" i="42"/>
  <c r="E16" i="42"/>
  <c r="E57" i="42"/>
  <c r="E17" i="42"/>
  <c r="E58" i="42"/>
  <c r="E18" i="42"/>
  <c r="E59" i="42"/>
  <c r="E60" i="42"/>
  <c r="E20" i="42"/>
  <c r="E61" i="42"/>
  <c r="E21" i="42"/>
  <c r="E62" i="42"/>
  <c r="E22" i="42"/>
  <c r="E63" i="42"/>
  <c r="E23" i="42"/>
  <c r="E64" i="42"/>
  <c r="E24" i="42"/>
  <c r="E65" i="42"/>
  <c r="E25" i="42"/>
  <c r="E66" i="42"/>
  <c r="E26" i="42"/>
  <c r="E67" i="42"/>
  <c r="E27" i="42"/>
  <c r="E68" i="42"/>
  <c r="E28" i="42"/>
  <c r="E69" i="42"/>
  <c r="E29" i="42"/>
  <c r="E70" i="42"/>
  <c r="E30" i="42"/>
  <c r="E71" i="42"/>
  <c r="E31" i="42"/>
  <c r="E72" i="42"/>
  <c r="E32" i="42"/>
  <c r="E73" i="42"/>
  <c r="E74" i="42"/>
  <c r="E34" i="42"/>
  <c r="E75" i="42"/>
  <c r="E35" i="42"/>
  <c r="E76" i="42"/>
  <c r="E36" i="42"/>
  <c r="E77" i="42"/>
  <c r="E37" i="42"/>
  <c r="E78" i="42"/>
  <c r="E44" i="42"/>
  <c r="E3" i="42"/>
  <c r="D4" i="42"/>
  <c r="D45" i="42"/>
  <c r="D5" i="42"/>
  <c r="D46" i="42"/>
  <c r="D47" i="42"/>
  <c r="D7" i="42"/>
  <c r="D48" i="42"/>
  <c r="D8" i="42"/>
  <c r="D49" i="42"/>
  <c r="D9" i="42"/>
  <c r="D50" i="42"/>
  <c r="D10" i="42"/>
  <c r="D51" i="42"/>
  <c r="D11" i="42"/>
  <c r="D52" i="42"/>
  <c r="I52" i="42" s="1"/>
  <c r="D53" i="42"/>
  <c r="D13" i="42"/>
  <c r="D54" i="42"/>
  <c r="D14" i="42"/>
  <c r="D55" i="42"/>
  <c r="D15" i="42"/>
  <c r="D56" i="42"/>
  <c r="D57" i="42"/>
  <c r="D17" i="42"/>
  <c r="D58" i="42"/>
  <c r="D18" i="42"/>
  <c r="D59" i="42"/>
  <c r="D19" i="42"/>
  <c r="D60" i="42"/>
  <c r="D20" i="42"/>
  <c r="D61" i="42"/>
  <c r="D21" i="42"/>
  <c r="D62" i="42"/>
  <c r="D22" i="42"/>
  <c r="D63" i="42"/>
  <c r="D23" i="42"/>
  <c r="D64" i="42"/>
  <c r="D24" i="42"/>
  <c r="D65" i="42"/>
  <c r="D25" i="42"/>
  <c r="D66" i="42"/>
  <c r="D26" i="42"/>
  <c r="D67" i="42"/>
  <c r="D27" i="42"/>
  <c r="D68" i="42"/>
  <c r="D28" i="42"/>
  <c r="D69" i="42"/>
  <c r="D29" i="42"/>
  <c r="D70" i="42"/>
  <c r="D30" i="42"/>
  <c r="D71" i="42"/>
  <c r="D31" i="42"/>
  <c r="D72" i="42"/>
  <c r="D32" i="42"/>
  <c r="D73" i="42"/>
  <c r="D33" i="42"/>
  <c r="D74" i="42"/>
  <c r="D34" i="42"/>
  <c r="D75" i="42"/>
  <c r="D35" i="42"/>
  <c r="D76" i="42"/>
  <c r="D36" i="42"/>
  <c r="D77" i="42"/>
  <c r="D37" i="42"/>
  <c r="D78" i="42"/>
  <c r="D44" i="42"/>
  <c r="D3" i="42"/>
  <c r="C45" i="42"/>
  <c r="C48" i="42"/>
  <c r="C49" i="42"/>
  <c r="C53" i="42"/>
  <c r="C54" i="42"/>
  <c r="C55" i="42"/>
  <c r="C59" i="42"/>
  <c r="C61" i="42"/>
  <c r="C63" i="42"/>
  <c r="C65" i="42"/>
  <c r="C67" i="42"/>
  <c r="C73" i="42"/>
  <c r="C75" i="42"/>
  <c r="C76" i="42"/>
  <c r="C44" i="42"/>
  <c r="B3" i="42"/>
  <c r="B44" i="42" s="1"/>
  <c r="B4" i="42"/>
  <c r="B45" i="42" s="1"/>
  <c r="B5" i="42"/>
  <c r="B56" i="41" s="1"/>
  <c r="B6" i="42"/>
  <c r="B47" i="42" s="1"/>
  <c r="B57" i="41"/>
  <c r="B7" i="42"/>
  <c r="B48" i="42" s="1"/>
  <c r="B8" i="42"/>
  <c r="B59" i="41" s="1"/>
  <c r="B9" i="42"/>
  <c r="B50" i="42"/>
  <c r="B10" i="42"/>
  <c r="B51" i="42" s="1"/>
  <c r="B11" i="42"/>
  <c r="B52" i="42"/>
  <c r="B12" i="42"/>
  <c r="B63" i="41" s="1"/>
  <c r="B13" i="42"/>
  <c r="B54" i="42" s="1"/>
  <c r="B14" i="42"/>
  <c r="B55" i="42"/>
  <c r="B15" i="42"/>
  <c r="B56" i="42" s="1"/>
  <c r="B16" i="42"/>
  <c r="B17" i="42"/>
  <c r="B68" i="41"/>
  <c r="B18" i="42"/>
  <c r="B59" i="42" s="1"/>
  <c r="B19" i="42"/>
  <c r="B60" i="42"/>
  <c r="B20" i="42"/>
  <c r="B61" i="42" s="1"/>
  <c r="B21" i="42"/>
  <c r="B62" i="42"/>
  <c r="B22" i="42"/>
  <c r="B63" i="42" s="1"/>
  <c r="B23" i="42"/>
  <c r="B64" i="42"/>
  <c r="B24" i="42"/>
  <c r="B65" i="42" s="1"/>
  <c r="B25" i="42"/>
  <c r="B66" i="42"/>
  <c r="B26" i="42"/>
  <c r="B67" i="42" s="1"/>
  <c r="B27" i="42"/>
  <c r="B68" i="42"/>
  <c r="B28" i="42"/>
  <c r="B69" i="42" s="1"/>
  <c r="B29" i="42"/>
  <c r="B70" i="42"/>
  <c r="B30" i="42"/>
  <c r="B71" i="42" s="1"/>
  <c r="B31" i="42"/>
  <c r="B72" i="42"/>
  <c r="B32" i="42"/>
  <c r="B73" i="42" s="1"/>
  <c r="B33" i="42"/>
  <c r="B74" i="42"/>
  <c r="B34" i="42"/>
  <c r="B75" i="42" s="1"/>
  <c r="B35" i="42"/>
  <c r="B76" i="42"/>
  <c r="B36" i="42"/>
  <c r="B77" i="42" s="1"/>
  <c r="B37" i="42"/>
  <c r="B78" i="42"/>
  <c r="A4" i="42"/>
  <c r="A45" i="42" s="1"/>
  <c r="A5" i="42"/>
  <c r="A46" i="42"/>
  <c r="A6" i="42"/>
  <c r="A57" i="41" s="1"/>
  <c r="A7" i="42"/>
  <c r="A58" i="41" s="1"/>
  <c r="A48" i="42"/>
  <c r="A8" i="42"/>
  <c r="A49" i="42" s="1"/>
  <c r="A9" i="42"/>
  <c r="A60" i="41" s="1"/>
  <c r="A10" i="42"/>
  <c r="A51" i="42" s="1"/>
  <c r="A11" i="42"/>
  <c r="A52" i="42" s="1"/>
  <c r="A12" i="42"/>
  <c r="A53" i="42" s="1"/>
  <c r="A13" i="42"/>
  <c r="A54" i="42" s="1"/>
  <c r="A14" i="42"/>
  <c r="A65" i="41" s="1"/>
  <c r="A15" i="42"/>
  <c r="A56" i="42" s="1"/>
  <c r="A16" i="42"/>
  <c r="A57" i="42" s="1"/>
  <c r="A17" i="42"/>
  <c r="A68" i="41" s="1"/>
  <c r="A58" i="42"/>
  <c r="A18" i="42"/>
  <c r="A69" i="41" s="1"/>
  <c r="A19" i="42"/>
  <c r="A60" i="42" s="1"/>
  <c r="A20" i="42"/>
  <c r="A61" i="42" s="1"/>
  <c r="A21" i="42"/>
  <c r="A62" i="42" s="1"/>
  <c r="A22" i="42"/>
  <c r="A63" i="42" s="1"/>
  <c r="A23" i="42"/>
  <c r="A64" i="42" s="1"/>
  <c r="A24" i="42"/>
  <c r="A65" i="42" s="1"/>
  <c r="A25" i="42"/>
  <c r="A66" i="42" s="1"/>
  <c r="A26" i="42"/>
  <c r="A67" i="42" s="1"/>
  <c r="A27" i="42"/>
  <c r="A68" i="42" s="1"/>
  <c r="A28" i="42"/>
  <c r="A69" i="42" s="1"/>
  <c r="A29" i="42"/>
  <c r="A70" i="42" s="1"/>
  <c r="A30" i="42"/>
  <c r="A71" i="42" s="1"/>
  <c r="A31" i="42"/>
  <c r="A72" i="42" s="1"/>
  <c r="A32" i="42"/>
  <c r="A73" i="42" s="1"/>
  <c r="A33" i="42"/>
  <c r="A74" i="42" s="1"/>
  <c r="A34" i="42"/>
  <c r="A75" i="42" s="1"/>
  <c r="A35" i="42"/>
  <c r="A76" i="42" s="1"/>
  <c r="A36" i="42"/>
  <c r="A77" i="42" s="1"/>
  <c r="A37" i="42"/>
  <c r="A78" i="42" s="1"/>
  <c r="A3" i="42"/>
  <c r="A44" i="42" s="1"/>
  <c r="F7" i="42"/>
  <c r="E4" i="42"/>
  <c r="E11" i="42"/>
  <c r="E19" i="42"/>
  <c r="E33" i="42"/>
  <c r="C4" i="42"/>
  <c r="C7" i="42"/>
  <c r="C10" i="42"/>
  <c r="C13" i="42"/>
  <c r="C14" i="42"/>
  <c r="C17" i="42"/>
  <c r="H17" i="42" s="1"/>
  <c r="C20" i="42"/>
  <c r="C25" i="42"/>
  <c r="C30" i="42"/>
  <c r="C31" i="42"/>
  <c r="C33" i="42"/>
  <c r="C36" i="42"/>
  <c r="D6" i="42"/>
  <c r="D12" i="42"/>
  <c r="D16" i="42"/>
  <c r="C14" i="41"/>
  <c r="C76" i="41"/>
  <c r="C22" i="41" s="1"/>
  <c r="G74" i="41"/>
  <c r="G75" i="41"/>
  <c r="G73" i="41"/>
  <c r="A56" i="41"/>
  <c r="D76" i="41"/>
  <c r="G76" i="41" s="1"/>
  <c r="B58" i="42"/>
  <c r="L22" i="80"/>
  <c r="H56" i="42" s="1"/>
  <c r="L43" i="80"/>
  <c r="H77" i="42" s="1"/>
  <c r="L16" i="80"/>
  <c r="H50" i="42" s="1"/>
  <c r="L31" i="80"/>
  <c r="H65" i="42" s="1"/>
  <c r="L40" i="80"/>
  <c r="H74" i="42" s="1"/>
  <c r="L42" i="80"/>
  <c r="H76" i="42" s="1"/>
  <c r="L46" i="80"/>
  <c r="H80" i="42" s="1"/>
  <c r="L15" i="80"/>
  <c r="H49" i="42" s="1"/>
  <c r="B49" i="42"/>
  <c r="A59" i="42"/>
  <c r="BL23" i="42"/>
  <c r="A62" i="41"/>
  <c r="AC22" i="42"/>
  <c r="BS26" i="42"/>
  <c r="A67" i="41"/>
  <c r="A55" i="42"/>
  <c r="B57" i="42"/>
  <c r="B67" i="41"/>
  <c r="BL18" i="42"/>
  <c r="L43" i="101"/>
  <c r="V77" i="42" s="1"/>
  <c r="L35" i="80"/>
  <c r="H69" i="42" s="1"/>
  <c r="L35" i="101"/>
  <c r="V69" i="42" s="1"/>
  <c r="W69" i="42" s="1"/>
  <c r="BS22" i="42"/>
  <c r="BL31" i="42" l="1"/>
  <c r="AX4" i="42"/>
  <c r="AX15" i="42"/>
  <c r="AQ15" i="42"/>
  <c r="AQ37" i="42"/>
  <c r="AC6" i="42"/>
  <c r="P68" i="42"/>
  <c r="I44" i="42"/>
  <c r="I61" i="42"/>
  <c r="I54" i="42"/>
  <c r="I46" i="42"/>
  <c r="I64" i="42"/>
  <c r="BS33" i="42"/>
  <c r="BS37" i="42"/>
  <c r="L46" i="143"/>
  <c r="BS80" i="42" s="1"/>
  <c r="BT80" i="42" s="1"/>
  <c r="L42" i="143"/>
  <c r="BS76" i="42" s="1"/>
  <c r="BS34" i="42"/>
  <c r="BS6" i="42"/>
  <c r="BS18" i="42"/>
  <c r="BS7" i="42"/>
  <c r="L31" i="137"/>
  <c r="BL65" i="42" s="1"/>
  <c r="L19" i="137"/>
  <c r="BL53" i="42" s="1"/>
  <c r="L15" i="137"/>
  <c r="BL49" i="42" s="1"/>
  <c r="L11" i="137"/>
  <c r="BL45" i="42" s="1"/>
  <c r="L29" i="137"/>
  <c r="BL63" i="42" s="1"/>
  <c r="BL27" i="42"/>
  <c r="BL28" i="42"/>
  <c r="BL32" i="42"/>
  <c r="BL29" i="42"/>
  <c r="BL33" i="42"/>
  <c r="BL30" i="42"/>
  <c r="BL9" i="42"/>
  <c r="BL25" i="42"/>
  <c r="BL35" i="42"/>
  <c r="BL7" i="42"/>
  <c r="BL11" i="42"/>
  <c r="BL15" i="42"/>
  <c r="L27" i="131"/>
  <c r="BE61" i="42" s="1"/>
  <c r="BF61" i="42" s="1"/>
  <c r="L41" i="131"/>
  <c r="BE75" i="42" s="1"/>
  <c r="L37" i="131"/>
  <c r="BE71" i="42" s="1"/>
  <c r="BF71" i="42" s="1"/>
  <c r="L25" i="131"/>
  <c r="BE59" i="42" s="1"/>
  <c r="L36" i="125"/>
  <c r="AX70" i="42" s="1"/>
  <c r="L32" i="125"/>
  <c r="AX66" i="42" s="1"/>
  <c r="AY66" i="42" s="1"/>
  <c r="L24" i="125"/>
  <c r="AX58" i="42" s="1"/>
  <c r="AY58" i="42" s="1"/>
  <c r="AX18" i="42"/>
  <c r="AX37" i="42"/>
  <c r="AX7" i="42"/>
  <c r="AX9" i="42"/>
  <c r="AX13" i="42"/>
  <c r="AX21" i="42"/>
  <c r="AX28" i="42"/>
  <c r="AX25" i="42"/>
  <c r="AX20" i="42"/>
  <c r="L37" i="107"/>
  <c r="AC71" i="42" s="1"/>
  <c r="AD71" i="42" s="1"/>
  <c r="AC12" i="42"/>
  <c r="L40" i="101"/>
  <c r="V74" i="42" s="1"/>
  <c r="W74" i="42" s="1"/>
  <c r="L40" i="95"/>
  <c r="O74" i="42" s="1"/>
  <c r="L37" i="95"/>
  <c r="O71" i="42" s="1"/>
  <c r="P71" i="42" s="1"/>
  <c r="L25" i="95"/>
  <c r="O59" i="42" s="1"/>
  <c r="P59" i="42" s="1"/>
  <c r="L26" i="80"/>
  <c r="H60" i="42" s="1"/>
  <c r="I53" i="42"/>
  <c r="I48" i="42"/>
  <c r="I57" i="42"/>
  <c r="I50" i="42"/>
  <c r="I56" i="42"/>
  <c r="I67" i="42"/>
  <c r="I58" i="42"/>
  <c r="H7" i="42"/>
  <c r="H33" i="42"/>
  <c r="H22" i="42"/>
  <c r="BS17" i="42"/>
  <c r="BS3" i="42"/>
  <c r="I49" i="42"/>
  <c r="I60" i="42"/>
  <c r="I45" i="42"/>
  <c r="I66" i="42"/>
  <c r="I65" i="42"/>
  <c r="I68" i="42"/>
  <c r="B53" i="42"/>
  <c r="I75" i="42"/>
  <c r="P78" i="42"/>
  <c r="W63" i="42"/>
  <c r="L43" i="95"/>
  <c r="O77" i="42" s="1"/>
  <c r="P77" i="42" s="1"/>
  <c r="L31" i="95"/>
  <c r="O65" i="42" s="1"/>
  <c r="P65" i="42" s="1"/>
  <c r="L19" i="95"/>
  <c r="O53" i="42" s="1"/>
  <c r="P53" i="42" s="1"/>
  <c r="L34" i="137"/>
  <c r="BL68" i="42" s="1"/>
  <c r="L28" i="137"/>
  <c r="BL62" i="42" s="1"/>
  <c r="BM62" i="42" s="1"/>
  <c r="L22" i="137"/>
  <c r="BL56" i="42" s="1"/>
  <c r="BM56" i="42" s="1"/>
  <c r="L16" i="137"/>
  <c r="BL50" i="42" s="1"/>
  <c r="L10" i="143"/>
  <c r="BS44" i="42" s="1"/>
  <c r="BT44" i="42" s="1"/>
  <c r="P60" i="42"/>
  <c r="P80" i="42"/>
  <c r="V25" i="42"/>
  <c r="W65" i="42"/>
  <c r="AC16" i="42"/>
  <c r="AD47" i="42"/>
  <c r="AQ26" i="42"/>
  <c r="BS13" i="42"/>
  <c r="H38" i="42"/>
  <c r="I76" i="42"/>
  <c r="W61" i="42"/>
  <c r="H39" i="42"/>
  <c r="H14" i="42"/>
  <c r="B58" i="41"/>
  <c r="H13" i="42"/>
  <c r="A50" i="42"/>
  <c r="H10" i="42"/>
  <c r="A47" i="42"/>
  <c r="I73" i="42"/>
  <c r="P62" i="42"/>
  <c r="W44" i="42"/>
  <c r="W67" i="42"/>
  <c r="AC28" i="42"/>
  <c r="AD51" i="42"/>
  <c r="AJ21" i="42"/>
  <c r="AJ32" i="42"/>
  <c r="AX8" i="42"/>
  <c r="BL6" i="42"/>
  <c r="P46" i="42"/>
  <c r="P64" i="42"/>
  <c r="W45" i="42"/>
  <c r="W71" i="42"/>
  <c r="AD53" i="42"/>
  <c r="AJ5" i="42"/>
  <c r="AX3" i="42"/>
  <c r="AX36" i="42"/>
  <c r="BL24" i="42"/>
  <c r="I72" i="42"/>
  <c r="P76" i="42"/>
  <c r="P48" i="42"/>
  <c r="P66" i="42"/>
  <c r="W47" i="42"/>
  <c r="W73" i="42"/>
  <c r="AD55" i="42"/>
  <c r="BL36" i="42"/>
  <c r="BS25" i="42"/>
  <c r="H37" i="42"/>
  <c r="P44" i="42"/>
  <c r="L11" i="95"/>
  <c r="O45" i="42" s="1"/>
  <c r="P45" i="42" s="1"/>
  <c r="L38" i="137"/>
  <c r="BL72" i="42" s="1"/>
  <c r="BM72" i="42" s="1"/>
  <c r="L32" i="137"/>
  <c r="BL66" i="42" s="1"/>
  <c r="BM66" i="42" s="1"/>
  <c r="L26" i="137"/>
  <c r="BL60" i="42" s="1"/>
  <c r="L20" i="137"/>
  <c r="BL54" i="42" s="1"/>
  <c r="BM54" i="42" s="1"/>
  <c r="L14" i="137"/>
  <c r="BL48" i="42" s="1"/>
  <c r="BM48" i="42" s="1"/>
  <c r="H4" i="42"/>
  <c r="P49" i="42"/>
  <c r="W49" i="42"/>
  <c r="AC10" i="42"/>
  <c r="AD59" i="42"/>
  <c r="BS9" i="42"/>
  <c r="BS32" i="42"/>
  <c r="L20" i="143"/>
  <c r="BS54" i="42" s="1"/>
  <c r="BT54" i="42" s="1"/>
  <c r="I74" i="42"/>
  <c r="H31" i="42"/>
  <c r="P50" i="42"/>
  <c r="P69" i="42"/>
  <c r="W51" i="42"/>
  <c r="W75" i="42"/>
  <c r="AD63" i="42"/>
  <c r="AJ17" i="42"/>
  <c r="P58" i="42"/>
  <c r="H36" i="42"/>
  <c r="P52" i="42"/>
  <c r="P70" i="42"/>
  <c r="W53" i="42"/>
  <c r="W79" i="42"/>
  <c r="AD67" i="42"/>
  <c r="AK44" i="42"/>
  <c r="AX32" i="42"/>
  <c r="I70" i="42"/>
  <c r="AK55" i="42"/>
  <c r="I69" i="42"/>
  <c r="H30" i="42"/>
  <c r="P54" i="42"/>
  <c r="W55" i="42"/>
  <c r="AK45" i="42"/>
  <c r="BS27" i="42"/>
  <c r="BS5" i="42"/>
  <c r="H35" i="42"/>
  <c r="L28" i="80"/>
  <c r="H62" i="42" s="1"/>
  <c r="I62" i="42" s="1"/>
  <c r="L39" i="95"/>
  <c r="O73" i="42" s="1"/>
  <c r="P73" i="42" s="1"/>
  <c r="L27" i="95"/>
  <c r="O61" i="42" s="1"/>
  <c r="P61" i="42" s="1"/>
  <c r="L42" i="137"/>
  <c r="BL76" i="42" s="1"/>
  <c r="L36" i="137"/>
  <c r="BL70" i="42" s="1"/>
  <c r="BM70" i="42" s="1"/>
  <c r="L30" i="137"/>
  <c r="BL64" i="42" s="1"/>
  <c r="L24" i="137"/>
  <c r="BL58" i="42" s="1"/>
  <c r="L18" i="137"/>
  <c r="BL52" i="42" s="1"/>
  <c r="BM52" i="42" s="1"/>
  <c r="L12" i="137"/>
  <c r="BL46" i="42" s="1"/>
  <c r="BM46" i="42" s="1"/>
  <c r="BM57" i="42"/>
  <c r="A59" i="41"/>
  <c r="H25" i="42"/>
  <c r="P56" i="42"/>
  <c r="P72" i="42"/>
  <c r="W57" i="42"/>
  <c r="AD75" i="42"/>
  <c r="AK47" i="42"/>
  <c r="AQ19" i="42"/>
  <c r="AQ30" i="42"/>
  <c r="AX11" i="42"/>
  <c r="AX22" i="42"/>
  <c r="AX33" i="42"/>
  <c r="AX39" i="42"/>
  <c r="BL4" i="42"/>
  <c r="BL21" i="42"/>
  <c r="I80" i="42"/>
  <c r="I81" i="42" s="1"/>
  <c r="I77" i="42"/>
  <c r="W77" i="42"/>
  <c r="B46" i="42"/>
  <c r="H20" i="42"/>
  <c r="B61" i="41"/>
  <c r="P57" i="42"/>
  <c r="P74" i="42"/>
  <c r="W59" i="42"/>
  <c r="AD79" i="42"/>
  <c r="AK49" i="42"/>
  <c r="AX6" i="42"/>
  <c r="BL39" i="42"/>
  <c r="BS29" i="42"/>
  <c r="H34" i="42"/>
  <c r="BS20" i="42"/>
  <c r="BS39" i="42"/>
  <c r="BS8" i="42"/>
  <c r="BS31" i="42"/>
  <c r="BS35" i="42"/>
  <c r="BE37" i="42"/>
  <c r="L45" i="143"/>
  <c r="BS79" i="42" s="1"/>
  <c r="BT79" i="42" s="1"/>
  <c r="L41" i="143"/>
  <c r="BS75" i="42" s="1"/>
  <c r="L37" i="143"/>
  <c r="BS71" i="42" s="1"/>
  <c r="BT71" i="42" s="1"/>
  <c r="L33" i="143"/>
  <c r="BS67" i="42" s="1"/>
  <c r="L29" i="143"/>
  <c r="BS63" i="42" s="1"/>
  <c r="L25" i="143"/>
  <c r="BS59" i="42" s="1"/>
  <c r="BT59" i="42" s="1"/>
  <c r="L21" i="143"/>
  <c r="BS55" i="42" s="1"/>
  <c r="BT55" i="42" s="1"/>
  <c r="L17" i="143"/>
  <c r="BS51" i="42" s="1"/>
  <c r="BT51" i="42" s="1"/>
  <c r="L13" i="143"/>
  <c r="BS47" i="42" s="1"/>
  <c r="BT47" i="42" s="1"/>
  <c r="L44" i="143"/>
  <c r="BS78" i="42" s="1"/>
  <c r="L40" i="143"/>
  <c r="BS74" i="42" s="1"/>
  <c r="BT74" i="42" s="1"/>
  <c r="L36" i="143"/>
  <c r="BS70" i="42" s="1"/>
  <c r="L32" i="143"/>
  <c r="BS66" i="42" s="1"/>
  <c r="BT66" i="42" s="1"/>
  <c r="L28" i="143"/>
  <c r="BS62" i="42" s="1"/>
  <c r="BT62" i="42" s="1"/>
  <c r="L43" i="143"/>
  <c r="BS77" i="42" s="1"/>
  <c r="BT77" i="42" s="1"/>
  <c r="L39" i="143"/>
  <c r="BS73" i="42" s="1"/>
  <c r="BT73" i="42" s="1"/>
  <c r="L35" i="143"/>
  <c r="BS69" i="42" s="1"/>
  <c r="BT69" i="42" s="1"/>
  <c r="L31" i="143"/>
  <c r="BS65" i="42" s="1"/>
  <c r="L27" i="143"/>
  <c r="BS61" i="42" s="1"/>
  <c r="BT61" i="42" s="1"/>
  <c r="L23" i="143"/>
  <c r="BS57" i="42" s="1"/>
  <c r="L19" i="143"/>
  <c r="BS53" i="42" s="1"/>
  <c r="BT53" i="42" s="1"/>
  <c r="L15" i="143"/>
  <c r="BS49" i="42" s="1"/>
  <c r="BT49" i="42" s="1"/>
  <c r="L11" i="143"/>
  <c r="BS45" i="42" s="1"/>
  <c r="L38" i="143"/>
  <c r="BS72" i="42" s="1"/>
  <c r="BT72" i="42" s="1"/>
  <c r="L34" i="143"/>
  <c r="BS68" i="42" s="1"/>
  <c r="BT68" i="42" s="1"/>
  <c r="L30" i="143"/>
  <c r="BS64" i="42" s="1"/>
  <c r="L26" i="143"/>
  <c r="BS60" i="42" s="1"/>
  <c r="BT60" i="42" s="1"/>
  <c r="L22" i="143"/>
  <c r="BS56" i="42" s="1"/>
  <c r="BT56" i="42" s="1"/>
  <c r="L14" i="143"/>
  <c r="BS48" i="42" s="1"/>
  <c r="BT48" i="42" s="1"/>
  <c r="BS19" i="42"/>
  <c r="BS23" i="42"/>
  <c r="BS38" i="42"/>
  <c r="BS12" i="42"/>
  <c r="BS16" i="42"/>
  <c r="BS21" i="42"/>
  <c r="BS36" i="42"/>
  <c r="BS14" i="42"/>
  <c r="L44" i="137"/>
  <c r="BL78" i="42" s="1"/>
  <c r="L40" i="137"/>
  <c r="BL74" i="42" s="1"/>
  <c r="BM74" i="42" s="1"/>
  <c r="L43" i="137"/>
  <c r="BL77" i="42" s="1"/>
  <c r="L39" i="137"/>
  <c r="BL73" i="42" s="1"/>
  <c r="L46" i="137"/>
  <c r="BL80" i="42" s="1"/>
  <c r="BM80" i="42" s="1"/>
  <c r="L45" i="137"/>
  <c r="BL79" i="42" s="1"/>
  <c r="BM79" i="42" s="1"/>
  <c r="L41" i="137"/>
  <c r="BL75" i="42" s="1"/>
  <c r="BM75" i="42" s="1"/>
  <c r="L37" i="137"/>
  <c r="BL71" i="42" s="1"/>
  <c r="L33" i="137"/>
  <c r="BL67" i="42" s="1"/>
  <c r="BM67" i="42" s="1"/>
  <c r="L21" i="137"/>
  <c r="BL55" i="42" s="1"/>
  <c r="BM55" i="42" s="1"/>
  <c r="BM49" i="42"/>
  <c r="BM61" i="42"/>
  <c r="BM65" i="42"/>
  <c r="BL8" i="42"/>
  <c r="BL12" i="42"/>
  <c r="BL16" i="42"/>
  <c r="BL20" i="42"/>
  <c r="BL13" i="42"/>
  <c r="BL17" i="42"/>
  <c r="BL10" i="42"/>
  <c r="BL14" i="42"/>
  <c r="BL26" i="42"/>
  <c r="L44" i="131"/>
  <c r="BE78" i="42" s="1"/>
  <c r="BF78" i="42" s="1"/>
  <c r="L40" i="131"/>
  <c r="BE74" i="42" s="1"/>
  <c r="BF74" i="42" s="1"/>
  <c r="L36" i="131"/>
  <c r="BE70" i="42" s="1"/>
  <c r="L32" i="131"/>
  <c r="BE66" i="42" s="1"/>
  <c r="L28" i="131"/>
  <c r="BE62" i="42" s="1"/>
  <c r="L24" i="131"/>
  <c r="BE58" i="42" s="1"/>
  <c r="BF58" i="42" s="1"/>
  <c r="L20" i="131"/>
  <c r="BE54" i="42" s="1"/>
  <c r="BF54" i="42" s="1"/>
  <c r="L16" i="131"/>
  <c r="BE50" i="42" s="1"/>
  <c r="BF50" i="42" s="1"/>
  <c r="L12" i="131"/>
  <c r="BE46" i="42" s="1"/>
  <c r="L43" i="131"/>
  <c r="BE77" i="42" s="1"/>
  <c r="BF77" i="42" s="1"/>
  <c r="L39" i="131"/>
  <c r="BE73" i="42" s="1"/>
  <c r="L46" i="131"/>
  <c r="BE80" i="42" s="1"/>
  <c r="BF80" i="42" s="1"/>
  <c r="L42" i="131"/>
  <c r="BE76" i="42" s="1"/>
  <c r="L38" i="131"/>
  <c r="BE72" i="42" s="1"/>
  <c r="BF72" i="42" s="1"/>
  <c r="L34" i="131"/>
  <c r="BE68" i="42" s="1"/>
  <c r="BF68" i="42" s="1"/>
  <c r="L30" i="131"/>
  <c r="BE64" i="42" s="1"/>
  <c r="BF64" i="42" s="1"/>
  <c r="L26" i="131"/>
  <c r="BE60" i="42" s="1"/>
  <c r="BF60" i="42" s="1"/>
  <c r="L22" i="131"/>
  <c r="BE56" i="42" s="1"/>
  <c r="L18" i="131"/>
  <c r="BE52" i="42" s="1"/>
  <c r="L14" i="131"/>
  <c r="BE48" i="42" s="1"/>
  <c r="BF48" i="42" s="1"/>
  <c r="L45" i="131"/>
  <c r="BE79" i="42" s="1"/>
  <c r="L33" i="131"/>
  <c r="BE67" i="42" s="1"/>
  <c r="BF67" i="42" s="1"/>
  <c r="L29" i="131"/>
  <c r="BE63" i="42" s="1"/>
  <c r="BF63" i="42" s="1"/>
  <c r="BF57" i="42"/>
  <c r="BE32" i="42"/>
  <c r="BE3" i="42"/>
  <c r="BE11" i="42"/>
  <c r="BE16" i="42"/>
  <c r="BE17" i="42"/>
  <c r="BE15" i="42"/>
  <c r="BE8" i="42"/>
  <c r="BE9" i="42"/>
  <c r="BE14" i="42"/>
  <c r="BE29" i="42"/>
  <c r="BE23" i="42"/>
  <c r="BE34" i="42"/>
  <c r="BE35" i="42"/>
  <c r="BE39" i="42"/>
  <c r="BE7" i="42"/>
  <c r="BE18" i="42"/>
  <c r="L43" i="125"/>
  <c r="AX77" i="42" s="1"/>
  <c r="L39" i="125"/>
  <c r="AX73" i="42" s="1"/>
  <c r="AY73" i="42" s="1"/>
  <c r="L35" i="125"/>
  <c r="AX69" i="42" s="1"/>
  <c r="AY69" i="42" s="1"/>
  <c r="L31" i="125"/>
  <c r="AX65" i="42" s="1"/>
  <c r="L27" i="125"/>
  <c r="AX61" i="42" s="1"/>
  <c r="AY61" i="42" s="1"/>
  <c r="L23" i="125"/>
  <c r="AX57" i="42" s="1"/>
  <c r="AY57" i="42" s="1"/>
  <c r="L19" i="125"/>
  <c r="AX53" i="42" s="1"/>
  <c r="AY53" i="42" s="1"/>
  <c r="L15" i="125"/>
  <c r="AX49" i="42" s="1"/>
  <c r="L11" i="125"/>
  <c r="AX45" i="42" s="1"/>
  <c r="L42" i="125"/>
  <c r="AX76" i="42" s="1"/>
  <c r="AY76" i="42" s="1"/>
  <c r="L38" i="125"/>
  <c r="AX72" i="42" s="1"/>
  <c r="AY72" i="42" s="1"/>
  <c r="L34" i="125"/>
  <c r="AX68" i="42" s="1"/>
  <c r="AY68" i="42" s="1"/>
  <c r="L30" i="125"/>
  <c r="AX64" i="42" s="1"/>
  <c r="AY64" i="42" s="1"/>
  <c r="L26" i="125"/>
  <c r="AX60" i="42" s="1"/>
  <c r="AY60" i="42" s="1"/>
  <c r="L22" i="125"/>
  <c r="AX56" i="42" s="1"/>
  <c r="AY56" i="42" s="1"/>
  <c r="L14" i="125"/>
  <c r="AX48" i="42" s="1"/>
  <c r="L45" i="125"/>
  <c r="AX79" i="42" s="1"/>
  <c r="AY79" i="42" s="1"/>
  <c r="L41" i="125"/>
  <c r="AX75" i="42" s="1"/>
  <c r="AY75" i="42" s="1"/>
  <c r="L37" i="125"/>
  <c r="AX71" i="42" s="1"/>
  <c r="AY71" i="42" s="1"/>
  <c r="L33" i="125"/>
  <c r="AX67" i="42" s="1"/>
  <c r="L29" i="125"/>
  <c r="AX63" i="42" s="1"/>
  <c r="AY63" i="42" s="1"/>
  <c r="L25" i="125"/>
  <c r="AX59" i="42" s="1"/>
  <c r="AY59" i="42" s="1"/>
  <c r="L21" i="125"/>
  <c r="AX55" i="42" s="1"/>
  <c r="AY55" i="42" s="1"/>
  <c r="L17" i="125"/>
  <c r="AX51" i="42" s="1"/>
  <c r="AY51" i="42" s="1"/>
  <c r="L44" i="125"/>
  <c r="AX78" i="42" s="1"/>
  <c r="AY78" i="42" s="1"/>
  <c r="L40" i="125"/>
  <c r="AX74" i="42" s="1"/>
  <c r="AY74" i="42" s="1"/>
  <c r="L28" i="125"/>
  <c r="AX62" i="42" s="1"/>
  <c r="AY62" i="42" s="1"/>
  <c r="L20" i="125"/>
  <c r="AX54" i="42" s="1"/>
  <c r="AY54" i="42" s="1"/>
  <c r="AX29" i="42"/>
  <c r="AX19" i="42"/>
  <c r="AX10" i="42"/>
  <c r="AX12" i="42"/>
  <c r="AX23" i="42"/>
  <c r="AX30" i="42"/>
  <c r="AX34" i="42"/>
  <c r="AX38" i="42"/>
  <c r="AX5" i="42"/>
  <c r="AX16" i="42"/>
  <c r="AX14" i="42"/>
  <c r="AX27" i="42"/>
  <c r="AX31" i="42"/>
  <c r="AX35" i="42"/>
  <c r="AX17" i="42"/>
  <c r="L46" i="119"/>
  <c r="AQ80" i="42" s="1"/>
  <c r="AR80" i="42" s="1"/>
  <c r="L42" i="119"/>
  <c r="AQ76" i="42" s="1"/>
  <c r="AR76" i="42" s="1"/>
  <c r="L38" i="119"/>
  <c r="AQ72" i="42" s="1"/>
  <c r="AR72" i="42" s="1"/>
  <c r="L34" i="119"/>
  <c r="AQ68" i="42" s="1"/>
  <c r="AR68" i="42" s="1"/>
  <c r="L30" i="119"/>
  <c r="AQ64" i="42" s="1"/>
  <c r="AR64" i="42" s="1"/>
  <c r="L26" i="119"/>
  <c r="AQ60" i="42" s="1"/>
  <c r="AR60" i="42" s="1"/>
  <c r="L22" i="119"/>
  <c r="AQ56" i="42" s="1"/>
  <c r="AR56" i="42" s="1"/>
  <c r="L18" i="119"/>
  <c r="AQ52" i="42" s="1"/>
  <c r="AR52" i="42" s="1"/>
  <c r="L14" i="119"/>
  <c r="AQ48" i="42" s="1"/>
  <c r="AR48" i="42" s="1"/>
  <c r="L44" i="119"/>
  <c r="AQ78" i="42" s="1"/>
  <c r="AR78" i="42" s="1"/>
  <c r="L40" i="119"/>
  <c r="AQ74" i="42" s="1"/>
  <c r="AR74" i="42" s="1"/>
  <c r="L36" i="119"/>
  <c r="AQ70" i="42" s="1"/>
  <c r="AR70" i="42" s="1"/>
  <c r="L32" i="119"/>
  <c r="AQ66" i="42" s="1"/>
  <c r="L28" i="119"/>
  <c r="AQ62" i="42" s="1"/>
  <c r="AR62" i="42" s="1"/>
  <c r="L24" i="119"/>
  <c r="AQ58" i="42" s="1"/>
  <c r="AR58" i="42" s="1"/>
  <c r="L20" i="119"/>
  <c r="AQ54" i="42" s="1"/>
  <c r="AR54" i="42" s="1"/>
  <c r="L16" i="119"/>
  <c r="AQ50" i="42" s="1"/>
  <c r="AR50" i="42" s="1"/>
  <c r="L12" i="119"/>
  <c r="AQ46" i="42" s="1"/>
  <c r="AR46" i="42" s="1"/>
  <c r="L43" i="119"/>
  <c r="AQ77" i="42" s="1"/>
  <c r="AR77" i="42" s="1"/>
  <c r="AR49" i="42"/>
  <c r="AQ33" i="42"/>
  <c r="AQ4" i="42"/>
  <c r="AQ39" i="42"/>
  <c r="AQ32" i="42"/>
  <c r="AQ36" i="42"/>
  <c r="AQ25" i="42"/>
  <c r="AQ29" i="42"/>
  <c r="AQ22" i="42"/>
  <c r="AQ6" i="42"/>
  <c r="AQ10" i="42"/>
  <c r="AQ34" i="42"/>
  <c r="AQ12" i="42"/>
  <c r="AQ31" i="42"/>
  <c r="AQ14" i="42"/>
  <c r="AQ11" i="42"/>
  <c r="AQ8" i="42"/>
  <c r="AQ23" i="42"/>
  <c r="AQ16" i="42"/>
  <c r="AQ20" i="42"/>
  <c r="AQ27" i="42"/>
  <c r="AQ38" i="42"/>
  <c r="AQ5" i="42"/>
  <c r="AQ9" i="42"/>
  <c r="AQ35" i="42"/>
  <c r="AQ13" i="42"/>
  <c r="AQ17" i="42"/>
  <c r="AQ21" i="42"/>
  <c r="AQ24" i="42"/>
  <c r="AQ28" i="42"/>
  <c r="AQ18" i="42"/>
  <c r="AQ7" i="42"/>
  <c r="L46" i="113"/>
  <c r="AJ80" i="42" s="1"/>
  <c r="AK80" i="42" s="1"/>
  <c r="L42" i="113"/>
  <c r="AJ76" i="42" s="1"/>
  <c r="AK76" i="42" s="1"/>
  <c r="L38" i="113"/>
  <c r="AJ72" i="42" s="1"/>
  <c r="AK72" i="42" s="1"/>
  <c r="L34" i="113"/>
  <c r="AJ68" i="42" s="1"/>
  <c r="AK68" i="42" s="1"/>
  <c r="L30" i="113"/>
  <c r="AJ64" i="42" s="1"/>
  <c r="AK64" i="42" s="1"/>
  <c r="L26" i="113"/>
  <c r="AJ60" i="42" s="1"/>
  <c r="AK60" i="42" s="1"/>
  <c r="L22" i="113"/>
  <c r="AJ56" i="42" s="1"/>
  <c r="AK56" i="42" s="1"/>
  <c r="L18" i="113"/>
  <c r="AJ52" i="42" s="1"/>
  <c r="AK52" i="42" s="1"/>
  <c r="L14" i="113"/>
  <c r="AJ48" i="42" s="1"/>
  <c r="AK48" i="42" s="1"/>
  <c r="L45" i="113"/>
  <c r="AJ79" i="42" s="1"/>
  <c r="AK79" i="42" s="1"/>
  <c r="L41" i="113"/>
  <c r="AJ75" i="42" s="1"/>
  <c r="AK75" i="42" s="1"/>
  <c r="L37" i="113"/>
  <c r="AJ71" i="42" s="1"/>
  <c r="AK71" i="42" s="1"/>
  <c r="L33" i="113"/>
  <c r="AJ67" i="42" s="1"/>
  <c r="AK67" i="42" s="1"/>
  <c r="L29" i="113"/>
  <c r="AJ63" i="42" s="1"/>
  <c r="AK63" i="42" s="1"/>
  <c r="L25" i="113"/>
  <c r="AJ59" i="42" s="1"/>
  <c r="AK59" i="42" s="1"/>
  <c r="L17" i="113"/>
  <c r="AJ51" i="42" s="1"/>
  <c r="AK51" i="42" s="1"/>
  <c r="L44" i="113"/>
  <c r="AJ78" i="42" s="1"/>
  <c r="AK78" i="42" s="1"/>
  <c r="L40" i="113"/>
  <c r="AJ74" i="42" s="1"/>
  <c r="AK74" i="42" s="1"/>
  <c r="L36" i="113"/>
  <c r="AJ70" i="42" s="1"/>
  <c r="AK70" i="42" s="1"/>
  <c r="L32" i="113"/>
  <c r="AJ66" i="42" s="1"/>
  <c r="AK66" i="42" s="1"/>
  <c r="L28" i="113"/>
  <c r="AJ62" i="42" s="1"/>
  <c r="AK62" i="42" s="1"/>
  <c r="L24" i="113"/>
  <c r="AJ58" i="42" s="1"/>
  <c r="AK58" i="42" s="1"/>
  <c r="L20" i="113"/>
  <c r="AJ54" i="42" s="1"/>
  <c r="AK54" i="42" s="1"/>
  <c r="L16" i="113"/>
  <c r="AJ50" i="42" s="1"/>
  <c r="AK50" i="42" s="1"/>
  <c r="L12" i="113"/>
  <c r="AJ46" i="42" s="1"/>
  <c r="AK46" i="42" s="1"/>
  <c r="L43" i="113"/>
  <c r="AJ77" i="42" s="1"/>
  <c r="AK77" i="42" s="1"/>
  <c r="L39" i="113"/>
  <c r="AJ73" i="42" s="1"/>
  <c r="AK73" i="42" s="1"/>
  <c r="L35" i="113"/>
  <c r="AJ69" i="42" s="1"/>
  <c r="AK69" i="42" s="1"/>
  <c r="L31" i="113"/>
  <c r="AJ65" i="42" s="1"/>
  <c r="AK65" i="42" s="1"/>
  <c r="L27" i="113"/>
  <c r="AJ61" i="42" s="1"/>
  <c r="AK61" i="42" s="1"/>
  <c r="L23" i="113"/>
  <c r="AJ57" i="42" s="1"/>
  <c r="AK57" i="42" s="1"/>
  <c r="L19" i="113"/>
  <c r="AJ53" i="42" s="1"/>
  <c r="AK53" i="42" s="1"/>
  <c r="AJ24" i="42"/>
  <c r="AJ39" i="42"/>
  <c r="AJ4" i="42"/>
  <c r="AJ26" i="42"/>
  <c r="AJ37" i="42"/>
  <c r="AJ38" i="42"/>
  <c r="AJ35" i="42"/>
  <c r="AJ31" i="42"/>
  <c r="AJ20" i="42"/>
  <c r="AJ13" i="42"/>
  <c r="AJ28" i="42"/>
  <c r="AJ23" i="42"/>
  <c r="AJ19" i="42"/>
  <c r="AJ30" i="42"/>
  <c r="AJ34" i="42"/>
  <c r="AJ27" i="42"/>
  <c r="AJ10" i="42"/>
  <c r="AJ25" i="42"/>
  <c r="AJ36" i="42"/>
  <c r="AJ29" i="42"/>
  <c r="AJ33" i="42"/>
  <c r="AJ15" i="42"/>
  <c r="AJ6" i="42"/>
  <c r="AJ8" i="42"/>
  <c r="AJ11" i="42"/>
  <c r="AJ7" i="42"/>
  <c r="AJ14" i="42"/>
  <c r="AJ18" i="42"/>
  <c r="AJ22" i="42"/>
  <c r="AJ9" i="42"/>
  <c r="AJ12" i="42"/>
  <c r="AJ16" i="42"/>
  <c r="L46" i="107"/>
  <c r="AC80" i="42" s="1"/>
  <c r="AD80" i="42" s="1"/>
  <c r="L42" i="107"/>
  <c r="AC76" i="42" s="1"/>
  <c r="AD76" i="42" s="1"/>
  <c r="L38" i="107"/>
  <c r="AC72" i="42" s="1"/>
  <c r="AD72" i="42" s="1"/>
  <c r="L34" i="107"/>
  <c r="AC68" i="42" s="1"/>
  <c r="AD68" i="42" s="1"/>
  <c r="L30" i="107"/>
  <c r="AC64" i="42" s="1"/>
  <c r="AD64" i="42" s="1"/>
  <c r="L26" i="107"/>
  <c r="AC60" i="42" s="1"/>
  <c r="AD60" i="42" s="1"/>
  <c r="L22" i="107"/>
  <c r="AC56" i="42" s="1"/>
  <c r="AD56" i="42" s="1"/>
  <c r="L18" i="107"/>
  <c r="AC52" i="42" s="1"/>
  <c r="AD52" i="42" s="1"/>
  <c r="L14" i="107"/>
  <c r="AC48" i="42" s="1"/>
  <c r="AD48" i="42" s="1"/>
  <c r="L44" i="107"/>
  <c r="AC78" i="42" s="1"/>
  <c r="AD78" i="42" s="1"/>
  <c r="L40" i="107"/>
  <c r="AC74" i="42" s="1"/>
  <c r="AD74" i="42" s="1"/>
  <c r="L36" i="107"/>
  <c r="AC70" i="42" s="1"/>
  <c r="AD70" i="42" s="1"/>
  <c r="L32" i="107"/>
  <c r="AC66" i="42" s="1"/>
  <c r="AD66" i="42" s="1"/>
  <c r="L28" i="107"/>
  <c r="AC62" i="42" s="1"/>
  <c r="AD62" i="42" s="1"/>
  <c r="L24" i="107"/>
  <c r="AC58" i="42" s="1"/>
  <c r="AD58" i="42" s="1"/>
  <c r="L20" i="107"/>
  <c r="AC54" i="42" s="1"/>
  <c r="AD54" i="42" s="1"/>
  <c r="L16" i="107"/>
  <c r="AC50" i="42" s="1"/>
  <c r="AD50" i="42" s="1"/>
  <c r="L12" i="107"/>
  <c r="AC46" i="42" s="1"/>
  <c r="AD46" i="42" s="1"/>
  <c r="L43" i="107"/>
  <c r="AC77" i="42" s="1"/>
  <c r="AD77" i="42" s="1"/>
  <c r="L39" i="107"/>
  <c r="AC73" i="42" s="1"/>
  <c r="AD73" i="42" s="1"/>
  <c r="L35" i="107"/>
  <c r="AC69" i="42" s="1"/>
  <c r="AD69" i="42" s="1"/>
  <c r="L31" i="107"/>
  <c r="AC65" i="42" s="1"/>
  <c r="AD65" i="42" s="1"/>
  <c r="L27" i="107"/>
  <c r="AC61" i="42" s="1"/>
  <c r="AD61" i="42" s="1"/>
  <c r="L23" i="107"/>
  <c r="AC57" i="42" s="1"/>
  <c r="AD57" i="42" s="1"/>
  <c r="L15" i="107"/>
  <c r="AC49" i="42" s="1"/>
  <c r="AD49" i="42" s="1"/>
  <c r="L11" i="107"/>
  <c r="AC45" i="42" s="1"/>
  <c r="AD45" i="42" s="1"/>
  <c r="AC3" i="42"/>
  <c r="AC14" i="42"/>
  <c r="AC23" i="42"/>
  <c r="AC31" i="42"/>
  <c r="AC39" i="42"/>
  <c r="AC32" i="42"/>
  <c r="AC26" i="42"/>
  <c r="AC30" i="42"/>
  <c r="AC38" i="42"/>
  <c r="L46" i="101"/>
  <c r="V80" i="42" s="1"/>
  <c r="W80" i="42" s="1"/>
  <c r="L42" i="101"/>
  <c r="V76" i="42" s="1"/>
  <c r="W76" i="42" s="1"/>
  <c r="L38" i="101"/>
  <c r="V72" i="42" s="1"/>
  <c r="W72" i="42" s="1"/>
  <c r="L34" i="101"/>
  <c r="V68" i="42" s="1"/>
  <c r="W68" i="42" s="1"/>
  <c r="L30" i="101"/>
  <c r="V64" i="42" s="1"/>
  <c r="W64" i="42" s="1"/>
  <c r="L26" i="101"/>
  <c r="V60" i="42" s="1"/>
  <c r="W60" i="42" s="1"/>
  <c r="L22" i="101"/>
  <c r="V56" i="42" s="1"/>
  <c r="W56" i="42" s="1"/>
  <c r="L18" i="101"/>
  <c r="V52" i="42" s="1"/>
  <c r="W52" i="42" s="1"/>
  <c r="L14" i="101"/>
  <c r="V48" i="42" s="1"/>
  <c r="W48" i="42" s="1"/>
  <c r="L44" i="101"/>
  <c r="V78" i="42" s="1"/>
  <c r="W78" i="42" s="1"/>
  <c r="L36" i="101"/>
  <c r="V70" i="42" s="1"/>
  <c r="W70" i="42" s="1"/>
  <c r="L32" i="101"/>
  <c r="V66" i="42" s="1"/>
  <c r="W66" i="42" s="1"/>
  <c r="L28" i="101"/>
  <c r="V62" i="42" s="1"/>
  <c r="W62" i="42" s="1"/>
  <c r="L24" i="101"/>
  <c r="V58" i="42" s="1"/>
  <c r="W58" i="42" s="1"/>
  <c r="L20" i="101"/>
  <c r="V54" i="42" s="1"/>
  <c r="W54" i="42" s="1"/>
  <c r="L16" i="101"/>
  <c r="V50" i="42" s="1"/>
  <c r="W50" i="42" s="1"/>
  <c r="L12" i="101"/>
  <c r="V46" i="42" s="1"/>
  <c r="W46" i="42" s="1"/>
  <c r="V14" i="42"/>
  <c r="L33" i="95"/>
  <c r="O67" i="42" s="1"/>
  <c r="P67" i="42" s="1"/>
  <c r="L29" i="95"/>
  <c r="O63" i="42" s="1"/>
  <c r="P63" i="42" s="1"/>
  <c r="L21" i="95"/>
  <c r="O55" i="42" s="1"/>
  <c r="P55" i="42" s="1"/>
  <c r="L17" i="95"/>
  <c r="O51" i="42" s="1"/>
  <c r="P51" i="42" s="1"/>
  <c r="L13" i="95"/>
  <c r="O47" i="42" s="1"/>
  <c r="P47" i="42" s="1"/>
  <c r="L45" i="95"/>
  <c r="O79" i="42" s="1"/>
  <c r="P79" i="42" s="1"/>
  <c r="L41" i="95"/>
  <c r="O75" i="42" s="1"/>
  <c r="P75" i="42" s="1"/>
  <c r="L44" i="80"/>
  <c r="H78" i="42" s="1"/>
  <c r="I78" i="42" s="1"/>
  <c r="L45" i="80"/>
  <c r="H79" i="42" s="1"/>
  <c r="I79" i="42" s="1"/>
  <c r="L37" i="80"/>
  <c r="H71" i="42" s="1"/>
  <c r="I71" i="42" s="1"/>
  <c r="L29" i="80"/>
  <c r="H63" i="42" s="1"/>
  <c r="I63" i="42" s="1"/>
  <c r="L21" i="80"/>
  <c r="H55" i="42" s="1"/>
  <c r="I55" i="42" s="1"/>
  <c r="L13" i="80"/>
  <c r="H47" i="42" s="1"/>
  <c r="I47" i="42" s="1"/>
  <c r="L25" i="80"/>
  <c r="H59" i="42" s="1"/>
  <c r="I59" i="42" s="1"/>
  <c r="L17" i="80"/>
  <c r="H51" i="42" s="1"/>
  <c r="I51" i="42" s="1"/>
  <c r="C21" i="42"/>
  <c r="H21" i="42" s="1"/>
  <c r="C3" i="42"/>
  <c r="H3" i="42" s="1"/>
  <c r="C26" i="42"/>
  <c r="H26" i="42" s="1"/>
  <c r="C19" i="42"/>
  <c r="H19" i="42" s="1"/>
  <c r="C15" i="42"/>
  <c r="H15" i="42" s="1"/>
  <c r="C11" i="42"/>
  <c r="H11" i="42" s="1"/>
  <c r="C29" i="42"/>
  <c r="H29" i="42" s="1"/>
  <c r="C18" i="42"/>
  <c r="H18" i="42" s="1"/>
  <c r="C6" i="42"/>
  <c r="H6" i="42" s="1"/>
  <c r="C32" i="42"/>
  <c r="H32" i="42" s="1"/>
  <c r="C28" i="42"/>
  <c r="H28" i="42" s="1"/>
  <c r="C24" i="42"/>
  <c r="H24" i="42" s="1"/>
  <c r="C9" i="42"/>
  <c r="H9" i="42" s="1"/>
  <c r="C27" i="42"/>
  <c r="H27" i="42" s="1"/>
  <c r="C5" i="42"/>
  <c r="H5" i="42" s="1"/>
  <c r="C23" i="42"/>
  <c r="H23" i="42" s="1"/>
  <c r="C16" i="42"/>
  <c r="H16" i="42" s="1"/>
  <c r="C12" i="42"/>
  <c r="H12" i="42" s="1"/>
  <c r="C8" i="42"/>
  <c r="H8" i="42" s="1"/>
  <c r="A66" i="41"/>
  <c r="AC29" i="42"/>
  <c r="AC17" i="42"/>
  <c r="AC24" i="42"/>
  <c r="AC25" i="42"/>
  <c r="AC37" i="42"/>
  <c r="AY67" i="42"/>
  <c r="BE28" i="42"/>
  <c r="BM47" i="42"/>
  <c r="BM51" i="42"/>
  <c r="BM58" i="42"/>
  <c r="AY50" i="42"/>
  <c r="BE10" i="42"/>
  <c r="BE13" i="42"/>
  <c r="BL38" i="42"/>
  <c r="BT64" i="42"/>
  <c r="AQ3" i="42"/>
  <c r="AY46" i="42"/>
  <c r="AY70" i="42"/>
  <c r="BE12" i="42"/>
  <c r="BT52" i="42"/>
  <c r="BM60" i="42"/>
  <c r="V9" i="42"/>
  <c r="V37" i="42"/>
  <c r="AC4" i="42"/>
  <c r="AR75" i="42"/>
  <c r="BF49" i="42"/>
  <c r="BF59" i="42"/>
  <c r="A61" i="41"/>
  <c r="A63" i="41"/>
  <c r="V36" i="42"/>
  <c r="AC19" i="42"/>
  <c r="AY65" i="42"/>
  <c r="AY44" i="42"/>
  <c r="A64" i="41"/>
  <c r="BF62" i="42"/>
  <c r="BM64" i="42"/>
  <c r="B64" i="41"/>
  <c r="V29" i="42"/>
  <c r="AC33" i="42"/>
  <c r="AC35" i="42"/>
  <c r="V3" i="42"/>
  <c r="V7" i="42"/>
  <c r="V15" i="42"/>
  <c r="AC8" i="42"/>
  <c r="AC11" i="42"/>
  <c r="AC13" i="42"/>
  <c r="AC15" i="42"/>
  <c r="AC18" i="42"/>
  <c r="AC34" i="42"/>
  <c r="AC36" i="42"/>
  <c r="AR53" i="42"/>
  <c r="AR69" i="42"/>
  <c r="BF51" i="42"/>
  <c r="BF73" i="42"/>
  <c r="BF46" i="42"/>
  <c r="BM53" i="42"/>
  <c r="BM73" i="42"/>
  <c r="BM76" i="42"/>
  <c r="BM78" i="42"/>
  <c r="V6" i="42"/>
  <c r="V10" i="42"/>
  <c r="V18" i="42"/>
  <c r="V22" i="42"/>
  <c r="V30" i="42"/>
  <c r="V34" i="42"/>
  <c r="V38" i="42"/>
  <c r="AC5" i="42"/>
  <c r="AC7" i="42"/>
  <c r="AC20" i="42"/>
  <c r="AC21" i="42"/>
  <c r="AC27" i="42"/>
  <c r="AY49" i="42"/>
  <c r="AY52" i="42"/>
  <c r="BF65" i="42"/>
  <c r="BE26" i="42"/>
  <c r="BF75" i="42"/>
  <c r="AR45" i="42"/>
  <c r="AR57" i="42"/>
  <c r="AR59" i="42"/>
  <c r="AR61" i="42"/>
  <c r="AR66" i="42"/>
  <c r="AR71" i="42"/>
  <c r="AR79" i="42"/>
  <c r="AR47" i="42"/>
  <c r="AR55" i="42"/>
  <c r="AY45" i="42"/>
  <c r="AY77" i="42"/>
  <c r="AY80" i="42"/>
  <c r="BF45" i="42"/>
  <c r="BE6" i="42"/>
  <c r="BF53" i="42"/>
  <c r="BE22" i="42"/>
  <c r="BF69" i="42"/>
  <c r="BE30" i="42"/>
  <c r="BF76" i="42"/>
  <c r="BM59" i="42"/>
  <c r="BM63" i="42"/>
  <c r="BM77" i="42"/>
  <c r="BT46" i="42"/>
  <c r="BS11" i="42"/>
  <c r="BT76" i="42"/>
  <c r="AJ3" i="42"/>
  <c r="AR63" i="42"/>
  <c r="AY47" i="42"/>
  <c r="AY48" i="42"/>
  <c r="BF47" i="42"/>
  <c r="BF55" i="42"/>
  <c r="BF79" i="42"/>
  <c r="BM45" i="42"/>
  <c r="BM50" i="42"/>
  <c r="BL19" i="42"/>
  <c r="BM69" i="42"/>
  <c r="BM71" i="42"/>
  <c r="BF70" i="42"/>
  <c r="BL3" i="42"/>
  <c r="BL5" i="42"/>
  <c r="BL22" i="42"/>
  <c r="BM68" i="42"/>
  <c r="BT58" i="42"/>
  <c r="BT65" i="42"/>
  <c r="BT67" i="42"/>
  <c r="BS28" i="42"/>
  <c r="BS30" i="42"/>
  <c r="BT78" i="42"/>
  <c r="BS4" i="42"/>
  <c r="BT50" i="42"/>
  <c r="BS15" i="42"/>
  <c r="BT57" i="42"/>
  <c r="BT75" i="42"/>
  <c r="BS10" i="42"/>
  <c r="BS24" i="42"/>
  <c r="BT70" i="42"/>
  <c r="BT45" i="42"/>
  <c r="BT63" i="42"/>
  <c r="BM44" i="42"/>
  <c r="BL37" i="42"/>
  <c r="BL34" i="42"/>
  <c r="BE38" i="42"/>
  <c r="BF44" i="42"/>
  <c r="BF52" i="42"/>
  <c r="BF56" i="42"/>
  <c r="BE5" i="42"/>
  <c r="BE21" i="42"/>
  <c r="BE25" i="42"/>
  <c r="BE33" i="42"/>
  <c r="BE20" i="42"/>
  <c r="BE24" i="42"/>
  <c r="BF66" i="42"/>
  <c r="BE36" i="42"/>
  <c r="BE19" i="42"/>
  <c r="BE27" i="42"/>
  <c r="BE31" i="42"/>
  <c r="AR44" i="42"/>
  <c r="AR65" i="42"/>
  <c r="AR67" i="42"/>
  <c r="AR73" i="42"/>
  <c r="AR51" i="42"/>
  <c r="AD44" i="42"/>
  <c r="V17" i="42"/>
  <c r="V26" i="42"/>
  <c r="V13" i="42"/>
  <c r="V21" i="42"/>
  <c r="V4" i="42"/>
  <c r="V8" i="42"/>
  <c r="V12" i="42"/>
  <c r="V16" i="42"/>
  <c r="V20" i="42"/>
  <c r="V24" i="42"/>
  <c r="V28" i="42"/>
  <c r="V32" i="42"/>
  <c r="V33" i="42"/>
  <c r="V11" i="42"/>
  <c r="V19" i="42"/>
  <c r="V23" i="42"/>
  <c r="V27" i="42"/>
  <c r="V31" i="42"/>
  <c r="V35" i="42"/>
  <c r="V39" i="42"/>
  <c r="O3" i="42"/>
  <c r="O6" i="42"/>
  <c r="O10" i="42"/>
  <c r="O16" i="42"/>
  <c r="O20" i="42"/>
  <c r="O21" i="42"/>
  <c r="O25" i="42"/>
  <c r="O29" i="42"/>
  <c r="O33" i="42"/>
  <c r="O36" i="42"/>
  <c r="O39" i="42"/>
  <c r="O5" i="42"/>
  <c r="O9" i="42"/>
  <c r="O14" i="42"/>
  <c r="O15" i="42"/>
  <c r="O19" i="42"/>
  <c r="O24" i="42"/>
  <c r="O28" i="42"/>
  <c r="O32" i="42"/>
  <c r="O35" i="42"/>
  <c r="O38" i="42"/>
  <c r="O4" i="42"/>
  <c r="O8" i="42"/>
  <c r="O13" i="42"/>
  <c r="O18" i="42"/>
  <c r="O23" i="42"/>
  <c r="O27" i="42"/>
  <c r="O31" i="42"/>
  <c r="O34" i="42"/>
  <c r="O7" i="42"/>
  <c r="O11" i="42"/>
  <c r="O12" i="42"/>
  <c r="O17" i="42"/>
  <c r="O22" i="42"/>
  <c r="O26" i="42"/>
  <c r="O30" i="42"/>
  <c r="O37" i="42"/>
  <c r="BW67" i="42" l="1"/>
  <c r="BW61" i="42"/>
  <c r="BW59" i="42"/>
  <c r="C50" i="41" s="1"/>
  <c r="D50" i="41" s="1"/>
  <c r="E50" i="41" s="1"/>
  <c r="F50" i="41" s="1"/>
  <c r="G50" i="41" s="1"/>
  <c r="BW65" i="42"/>
  <c r="BW73" i="42"/>
  <c r="BW45" i="42"/>
  <c r="C36" i="41" s="1"/>
  <c r="D36" i="41" s="1"/>
  <c r="E36" i="41" s="1"/>
  <c r="BW77" i="42"/>
  <c r="BW74" i="42"/>
  <c r="BW69" i="42"/>
  <c r="BW76" i="42"/>
  <c r="BW71" i="42"/>
  <c r="BW54" i="42"/>
  <c r="C45" i="41" s="1"/>
  <c r="D45" i="41" s="1"/>
  <c r="E45" i="41" s="1"/>
  <c r="F45" i="41" s="1"/>
  <c r="G45" i="41" s="1"/>
  <c r="BW44" i="42"/>
  <c r="C35" i="41" s="1"/>
  <c r="D35" i="41" s="1"/>
  <c r="E35" i="41" s="1"/>
  <c r="F35" i="41" s="1"/>
  <c r="G35" i="41" s="1"/>
  <c r="BW62" i="42"/>
  <c r="BW55" i="42"/>
  <c r="C46" i="41" s="1"/>
  <c r="D46" i="41" s="1"/>
  <c r="E46" i="41" s="1"/>
  <c r="F46" i="41" s="1"/>
  <c r="G46" i="41" s="1"/>
  <c r="BW49" i="42"/>
  <c r="C40" i="41" s="1"/>
  <c r="D40" i="41" s="1"/>
  <c r="E40" i="41" s="1"/>
  <c r="F40" i="41" s="1"/>
  <c r="G40" i="41" s="1"/>
  <c r="BW48" i="42"/>
  <c r="C39" i="41" s="1"/>
  <c r="D39" i="41" s="1"/>
  <c r="BW64" i="42"/>
  <c r="BW57" i="42"/>
  <c r="C48" i="41" s="1"/>
  <c r="D48" i="41" s="1"/>
  <c r="E48" i="41" s="1"/>
  <c r="F48" i="41" s="1"/>
  <c r="G48" i="41" s="1"/>
  <c r="BW53" i="42"/>
  <c r="C44" i="41" s="1"/>
  <c r="D44" i="41" s="1"/>
  <c r="E44" i="41" s="1"/>
  <c r="F44" i="41" s="1"/>
  <c r="G44" i="41" s="1"/>
  <c r="BW50" i="42"/>
  <c r="C41" i="41" s="1"/>
  <c r="D41" i="41" s="1"/>
  <c r="E41" i="41" s="1"/>
  <c r="F41" i="41" s="1"/>
  <c r="G41" i="41" s="1"/>
  <c r="BW52" i="42"/>
  <c r="C43" i="41" s="1"/>
  <c r="D43" i="41" s="1"/>
  <c r="E43" i="41" s="1"/>
  <c r="F43" i="41" s="1"/>
  <c r="G43" i="41" s="1"/>
  <c r="BW66" i="42"/>
  <c r="BW68" i="42"/>
  <c r="BW70" i="42"/>
  <c r="BW72" i="42"/>
  <c r="AR81" i="42"/>
  <c r="BW75" i="42"/>
  <c r="BW78" i="42"/>
  <c r="BW79" i="42"/>
  <c r="BW46" i="42"/>
  <c r="C37" i="41" s="1"/>
  <c r="D37" i="41" s="1"/>
  <c r="BW80" i="42"/>
  <c r="BW47" i="42"/>
  <c r="C38" i="41" s="1"/>
  <c r="D38" i="41" s="1"/>
  <c r="E38" i="41" s="1"/>
  <c r="F38" i="41" s="1"/>
  <c r="G38" i="41" s="1"/>
  <c r="BW51" i="42"/>
  <c r="C42" i="41" s="1"/>
  <c r="D42" i="41" s="1"/>
  <c r="BW56" i="42"/>
  <c r="C47" i="41" s="1"/>
  <c r="D47" i="41" s="1"/>
  <c r="E47" i="41" s="1"/>
  <c r="F47" i="41" s="1"/>
  <c r="G47" i="41" s="1"/>
  <c r="BW63" i="42"/>
  <c r="BW58" i="42"/>
  <c r="C49" i="41" s="1"/>
  <c r="D49" i="41" s="1"/>
  <c r="E49" i="41" s="1"/>
  <c r="F49" i="41" s="1"/>
  <c r="G49" i="41" s="1"/>
  <c r="BW60" i="42"/>
  <c r="BV38" i="42"/>
  <c r="C97" i="41" s="1"/>
  <c r="D97" i="41" s="1"/>
  <c r="G97" i="41" s="1"/>
  <c r="BV13" i="42"/>
  <c r="C64" i="41" s="1"/>
  <c r="D64" i="41" s="1"/>
  <c r="G64" i="41" s="1"/>
  <c r="BV20" i="42"/>
  <c r="C80" i="41" s="1"/>
  <c r="D80" i="41" s="1"/>
  <c r="G80" i="41" s="1"/>
  <c r="BV17" i="42"/>
  <c r="C68" i="41" s="1"/>
  <c r="D68" i="41" s="1"/>
  <c r="G68" i="41" s="1"/>
  <c r="BV3" i="42"/>
  <c r="BV7" i="42"/>
  <c r="C58" i="41" s="1"/>
  <c r="D58" i="41" s="1"/>
  <c r="G58" i="41" s="1"/>
  <c r="BV37" i="42"/>
  <c r="BV32" i="42"/>
  <c r="C92" i="41" s="1"/>
  <c r="D92" i="41" s="1"/>
  <c r="G92" i="41" s="1"/>
  <c r="BV22" i="42"/>
  <c r="C82" i="41" s="1"/>
  <c r="D82" i="41" s="1"/>
  <c r="G82" i="41" s="1"/>
  <c r="BV36" i="42"/>
  <c r="BV34" i="42"/>
  <c r="C99" i="41" s="1"/>
  <c r="D99" i="41" s="1"/>
  <c r="G99" i="41" s="1"/>
  <c r="BV25" i="42"/>
  <c r="C85" i="41" s="1"/>
  <c r="D85" i="41" s="1"/>
  <c r="G85" i="41" s="1"/>
  <c r="BV10" i="42"/>
  <c r="C61" i="41" s="1"/>
  <c r="D61" i="41" s="1"/>
  <c r="G61" i="41" s="1"/>
  <c r="BS40" i="42"/>
  <c r="AX40" i="42"/>
  <c r="AQ40" i="42"/>
  <c r="AJ40" i="42"/>
  <c r="AY81" i="42"/>
  <c r="P81" i="42"/>
  <c r="BV14" i="42"/>
  <c r="C65" i="41" s="1"/>
  <c r="D65" i="41" s="1"/>
  <c r="G65" i="41" s="1"/>
  <c r="AC40" i="42"/>
  <c r="BV18" i="42"/>
  <c r="C69" i="41" s="1"/>
  <c r="D69" i="41" s="1"/>
  <c r="G69" i="41" s="1"/>
  <c r="BV29" i="42"/>
  <c r="C89" i="41" s="1"/>
  <c r="D89" i="41" s="1"/>
  <c r="G89" i="41" s="1"/>
  <c r="BV23" i="42"/>
  <c r="C83" i="41" s="1"/>
  <c r="D83" i="41" s="1"/>
  <c r="G83" i="41" s="1"/>
  <c r="BV21" i="42"/>
  <c r="C81" i="41" s="1"/>
  <c r="D81" i="41" s="1"/>
  <c r="G81" i="41" s="1"/>
  <c r="AK81" i="42"/>
  <c r="BV8" i="42"/>
  <c r="C59" i="41" s="1"/>
  <c r="D59" i="41" s="1"/>
  <c r="G59" i="41" s="1"/>
  <c r="BV11" i="42"/>
  <c r="C62" i="41" s="1"/>
  <c r="D62" i="41" s="1"/>
  <c r="G62" i="41" s="1"/>
  <c r="BV27" i="42"/>
  <c r="C87" i="41" s="1"/>
  <c r="D87" i="41" s="1"/>
  <c r="G87" i="41" s="1"/>
  <c r="BV15" i="42"/>
  <c r="C66" i="41" s="1"/>
  <c r="D66" i="41" s="1"/>
  <c r="G66" i="41" s="1"/>
  <c r="BV24" i="42"/>
  <c r="C84" i="41" s="1"/>
  <c r="D84" i="41" s="1"/>
  <c r="G84" i="41" s="1"/>
  <c r="BV39" i="42"/>
  <c r="C98" i="41" s="1"/>
  <c r="D98" i="41" s="1"/>
  <c r="G98" i="41" s="1"/>
  <c r="BV4" i="42"/>
  <c r="C55" i="41" s="1"/>
  <c r="D55" i="41" s="1"/>
  <c r="BV6" i="42"/>
  <c r="C57" i="41" s="1"/>
  <c r="D57" i="41" s="1"/>
  <c r="G57" i="41" s="1"/>
  <c r="BV9" i="42"/>
  <c r="C60" i="41" s="1"/>
  <c r="D60" i="41" s="1"/>
  <c r="G60" i="41" s="1"/>
  <c r="BV26" i="42"/>
  <c r="C86" i="41" s="1"/>
  <c r="D86" i="41" s="1"/>
  <c r="G86" i="41" s="1"/>
  <c r="BL40" i="42"/>
  <c r="BV33" i="42"/>
  <c r="C93" i="41" s="1"/>
  <c r="D93" i="41" s="1"/>
  <c r="G93" i="41" s="1"/>
  <c r="BV30" i="42"/>
  <c r="C90" i="41" s="1"/>
  <c r="D90" i="41" s="1"/>
  <c r="G90" i="41" s="1"/>
  <c r="BT81" i="42"/>
  <c r="BM81" i="42"/>
  <c r="BE40" i="42"/>
  <c r="BF81" i="42"/>
  <c r="AD81" i="42"/>
  <c r="D33" i="41"/>
  <c r="E33" i="41" s="1"/>
  <c r="F33" i="41" s="1"/>
  <c r="G33" i="41" s="1"/>
  <c r="W81" i="42"/>
  <c r="BV16" i="42"/>
  <c r="C67" i="41" s="1"/>
  <c r="D67" i="41" s="1"/>
  <c r="G67" i="41" s="1"/>
  <c r="BV31" i="42"/>
  <c r="C91" i="41" s="1"/>
  <c r="D91" i="41" s="1"/>
  <c r="G91" i="41" s="1"/>
  <c r="BV19" i="42"/>
  <c r="C79" i="41" s="1"/>
  <c r="D79" i="41" s="1"/>
  <c r="BV35" i="42"/>
  <c r="C100" i="41" s="1"/>
  <c r="D100" i="41" s="1"/>
  <c r="G100" i="41" s="1"/>
  <c r="BV28" i="42"/>
  <c r="C88" i="41" s="1"/>
  <c r="D88" i="41" s="1"/>
  <c r="G88" i="41" s="1"/>
  <c r="BV12" i="42"/>
  <c r="C63" i="41" s="1"/>
  <c r="D63" i="41" s="1"/>
  <c r="G63" i="41" s="1"/>
  <c r="O40" i="42"/>
  <c r="H40" i="42"/>
  <c r="E39" i="41" l="1"/>
  <c r="F39" i="41" s="1"/>
  <c r="G39" i="41" s="1"/>
  <c r="BW81" i="42"/>
  <c r="E37" i="41"/>
  <c r="F37" i="41" s="1"/>
  <c r="G37" i="41" s="1"/>
  <c r="E42" i="41"/>
  <c r="F42" i="41" s="1"/>
  <c r="G42" i="41" s="1"/>
  <c r="G101" i="41"/>
  <c r="C51" i="41"/>
  <c r="D51" i="41"/>
  <c r="C101" i="41"/>
  <c r="C24" i="41" s="1"/>
  <c r="D101" i="41"/>
  <c r="BW33" i="42"/>
  <c r="C94" i="41"/>
  <c r="C23" i="41" s="1"/>
  <c r="F36" i="41"/>
  <c r="G55" i="41"/>
  <c r="D94" i="41"/>
  <c r="G79" i="41"/>
  <c r="G94" i="41" s="1"/>
  <c r="E51" i="41" l="1"/>
  <c r="C19" i="41" s="1"/>
  <c r="F51" i="41"/>
  <c r="G36" i="41"/>
  <c r="G51" i="41" l="1"/>
  <c r="R5" i="42" l="1"/>
  <c r="V5" i="42"/>
  <c r="BV5" i="42" s="1"/>
  <c r="V40" i="42" l="1"/>
  <c r="BW18" i="42"/>
  <c r="C56" i="41"/>
  <c r="BV40" i="42"/>
  <c r="D56" i="41" l="1"/>
  <c r="C70" i="41"/>
  <c r="C104" i="41" l="1"/>
  <c r="C21" i="41"/>
  <c r="C25" i="41" s="1"/>
  <c r="C26" i="41" s="1"/>
  <c r="C27" i="41" s="1"/>
  <c r="G56" i="41"/>
  <c r="G70" i="41" s="1"/>
  <c r="G104" i="41" s="1"/>
  <c r="D70" i="41"/>
  <c r="D104" i="41" l="1"/>
  <c r="C107" i="41" s="1"/>
  <c r="C105" i="41"/>
</calcChain>
</file>

<file path=xl/comments1.xml><?xml version="1.0" encoding="utf-8"?>
<comments xmlns="http://schemas.openxmlformats.org/spreadsheetml/2006/main">
  <authors>
    <author>allani</author>
  </authors>
  <commentList>
    <comment ref="G9" authorId="0" shapeId="0">
      <text>
        <r>
          <rPr>
            <b/>
            <sz val="10"/>
            <color indexed="81"/>
            <rFont val="Tahoma"/>
            <family val="2"/>
          </rPr>
          <t>HR: when the code is selected, this  automatically appears in column G - which must not be altered.</t>
        </r>
        <r>
          <rPr>
            <sz val="10"/>
            <color indexed="81"/>
            <rFont val="Tahoma"/>
            <family val="2"/>
          </rPr>
          <t xml:space="preserve">
</t>
        </r>
      </text>
    </comment>
    <comment ref="H11" authorId="0" shapeId="0">
      <text>
        <r>
          <rPr>
            <b/>
            <sz val="10"/>
            <color indexed="81"/>
            <rFont val="Tahoma"/>
            <family val="2"/>
          </rPr>
          <t>HR: when the code is selected, this  automatically appears in column H
 - which must not be altered.</t>
        </r>
        <r>
          <rPr>
            <sz val="10"/>
            <color indexed="81"/>
            <rFont val="Tahoma"/>
            <family val="2"/>
          </rPr>
          <t xml:space="preserve">
</t>
        </r>
      </text>
    </comment>
  </commentList>
</comments>
</file>

<file path=xl/sharedStrings.xml><?xml version="1.0" encoding="utf-8"?>
<sst xmlns="http://schemas.openxmlformats.org/spreadsheetml/2006/main" count="6621" uniqueCount="321">
  <si>
    <t>C1a</t>
  </si>
  <si>
    <t>C2</t>
  </si>
  <si>
    <t>C3</t>
  </si>
  <si>
    <t>C4</t>
  </si>
  <si>
    <t>C5</t>
  </si>
  <si>
    <t>C6</t>
  </si>
  <si>
    <t>C7</t>
  </si>
  <si>
    <t>C8</t>
  </si>
  <si>
    <t>C9</t>
  </si>
  <si>
    <t>C10</t>
  </si>
  <si>
    <t>C11</t>
  </si>
  <si>
    <t>C12</t>
  </si>
  <si>
    <t>C13</t>
  </si>
  <si>
    <t>C14</t>
  </si>
  <si>
    <t>C15</t>
  </si>
  <si>
    <t>S1</t>
  </si>
  <si>
    <t>S2</t>
  </si>
  <si>
    <t>S3</t>
  </si>
  <si>
    <t>S4</t>
  </si>
  <si>
    <t>S5</t>
  </si>
  <si>
    <t>S6</t>
  </si>
  <si>
    <t>S7</t>
  </si>
  <si>
    <t>S8</t>
  </si>
  <si>
    <t>S9</t>
  </si>
  <si>
    <t>S10</t>
  </si>
  <si>
    <t>S11</t>
  </si>
  <si>
    <t>S12</t>
  </si>
  <si>
    <t>S13</t>
  </si>
  <si>
    <t>S14</t>
  </si>
  <si>
    <t>S15</t>
  </si>
  <si>
    <t>CONSULTANT JOB PLANNING</t>
  </si>
  <si>
    <t>CORE HOURS ACTIVITY DIARY</t>
  </si>
  <si>
    <t>Monday</t>
  </si>
  <si>
    <t>Yellow Shaded cells must be completed</t>
  </si>
  <si>
    <t>Name:</t>
  </si>
  <si>
    <t>Grade:</t>
  </si>
  <si>
    <t>On-Call</t>
  </si>
  <si>
    <t>Date</t>
  </si>
  <si>
    <t>Time</t>
  </si>
  <si>
    <t>Location</t>
  </si>
  <si>
    <t>Category</t>
  </si>
  <si>
    <t>Specialty:</t>
  </si>
  <si>
    <t>Principal Base</t>
  </si>
  <si>
    <t>Resident On-Call</t>
  </si>
  <si>
    <t>Frequency On-Call</t>
  </si>
  <si>
    <t xml:space="preserve">1 in </t>
  </si>
  <si>
    <t>AR</t>
  </si>
  <si>
    <t>ED</t>
  </si>
  <si>
    <t>OC</t>
  </si>
  <si>
    <t>WO/C</t>
  </si>
  <si>
    <t>C1a - Emergency attendance after 8pm and at weekends</t>
  </si>
  <si>
    <t xml:space="preserve">C1 - Emergency attendance  </t>
  </si>
  <si>
    <t>C2 - Operating Sessions (including Anaesthetics)</t>
  </si>
  <si>
    <t>C3 - Pre and Post Operative Care</t>
  </si>
  <si>
    <t>C4 - Ward Rounds</t>
  </si>
  <si>
    <t>C5 - Outpatient Clinic</t>
  </si>
  <si>
    <t>C6 - Clinical Diagnostice Work</t>
  </si>
  <si>
    <t>C7 - Other patient treatment or rleative consultation</t>
  </si>
  <si>
    <t>C8 - Public Health Duties</t>
  </si>
  <si>
    <t>C9 - Multi-disciplinary meeting about direct patient care</t>
  </si>
  <si>
    <t>C10 - Administration directly related to patient care</t>
  </si>
  <si>
    <t>C11 - On-site Medical cover</t>
  </si>
  <si>
    <t>C12 - Telephone advice to hospital</t>
  </si>
  <si>
    <t>C13 - Investigate, diagnostic or laboratory work</t>
  </si>
  <si>
    <t>C14 - Any other work linked to the direct clinical care</t>
  </si>
  <si>
    <t>C15 - Travelling time associated with direct clinical care</t>
  </si>
  <si>
    <t>S1 - Continuing Professional Development</t>
  </si>
  <si>
    <t>S2 - Teaching and Training</t>
  </si>
  <si>
    <t>S3 - Management of doctors in training</t>
  </si>
  <si>
    <t>S4 - Audit</t>
  </si>
  <si>
    <t>S5 - Job Planning</t>
  </si>
  <si>
    <t>S6 - Appraisal</t>
  </si>
  <si>
    <t>S7 - Revalidation</t>
  </si>
  <si>
    <t>S8 - Research</t>
  </si>
  <si>
    <t>S9 - Contribution to Service Management and Planning</t>
  </si>
  <si>
    <t>S10 - Clinical Governance Activities</t>
  </si>
  <si>
    <t>S11 - Any other supporting professional activities</t>
  </si>
  <si>
    <t>S12 - Clinical Management</t>
  </si>
  <si>
    <t>S13 - Meetings</t>
  </si>
  <si>
    <t>S14 - Travelling time associated with SPA</t>
  </si>
  <si>
    <t xml:space="preserve">S15 - Preparation for meetings </t>
  </si>
  <si>
    <t>AR - Additional Responsibilities</t>
  </si>
  <si>
    <t>ED - External Duties</t>
  </si>
  <si>
    <t>WO/C - Work during on-call period</t>
  </si>
  <si>
    <t>OC - On-call period</t>
  </si>
  <si>
    <t>Additional Responsibilities</t>
  </si>
  <si>
    <t>External Duties</t>
  </si>
  <si>
    <t>Tuesday</t>
  </si>
  <si>
    <t>Wednesday</t>
  </si>
  <si>
    <t>Thursday</t>
  </si>
  <si>
    <t>C1</t>
  </si>
  <si>
    <t>Emergency attendance after 8pm and at weekends</t>
  </si>
  <si>
    <t xml:space="preserve">Emergency attendance  </t>
  </si>
  <si>
    <t>Operating Sessions (including Anaesthetics)</t>
  </si>
  <si>
    <t>Pre and Post Operative Care</t>
  </si>
  <si>
    <t>Ward Rounds</t>
  </si>
  <si>
    <t>Outpatient Clinic</t>
  </si>
  <si>
    <t>Public Health Duties</t>
  </si>
  <si>
    <t>Multi-disciplinary meeting about direct patient care</t>
  </si>
  <si>
    <t>Administration directly related to patient care</t>
  </si>
  <si>
    <t>On-site Medical cover</t>
  </si>
  <si>
    <t>Telephone advice to hospital</t>
  </si>
  <si>
    <t>Investigate, diagnostic or laboratory work</t>
  </si>
  <si>
    <t>Any other work linked to the direct clinical care</t>
  </si>
  <si>
    <t>Travelling time associated with direct clinical care</t>
  </si>
  <si>
    <t>Continuing Professional Development</t>
  </si>
  <si>
    <t>Teaching and Training</t>
  </si>
  <si>
    <t>Management of doctors in training</t>
  </si>
  <si>
    <t>Audit</t>
  </si>
  <si>
    <t>Job Planning</t>
  </si>
  <si>
    <t>Appraisal</t>
  </si>
  <si>
    <t>Revalidation</t>
  </si>
  <si>
    <t>Research</t>
  </si>
  <si>
    <t>Contribution to Service Management and Planning</t>
  </si>
  <si>
    <t xml:space="preserve"> Clinical Governance Activities</t>
  </si>
  <si>
    <t>Any other supporting professional activities</t>
  </si>
  <si>
    <t>Clinical Management</t>
  </si>
  <si>
    <t>Meetings</t>
  </si>
  <si>
    <t>Travelling time associated with SPA</t>
  </si>
  <si>
    <t xml:space="preserve">Preparation for meetings </t>
  </si>
  <si>
    <t>On-call period</t>
  </si>
  <si>
    <t>Work during on-call period</t>
  </si>
  <si>
    <t>Normal</t>
  </si>
  <si>
    <t>Pre</t>
  </si>
  <si>
    <t>CONSULTANT  EMERGENCY WORKLOAD DIARY</t>
  </si>
  <si>
    <t>Start Time</t>
  </si>
  <si>
    <t>End Time</t>
  </si>
  <si>
    <t>Exact Description of Work</t>
  </si>
  <si>
    <t>Time Taken:</t>
  </si>
  <si>
    <t>Hrs    Min</t>
  </si>
  <si>
    <t>TOTAL</t>
  </si>
  <si>
    <t>Theatre 3</t>
  </si>
  <si>
    <t>Laparoscopic Cholecystectomy</t>
  </si>
  <si>
    <t>review patients</t>
  </si>
  <si>
    <t>Home</t>
  </si>
  <si>
    <t>Routine Activity Diary</t>
  </si>
  <si>
    <t>Summary - Based on New Contract T&amp;Cs:</t>
  </si>
  <si>
    <t>Summary (hours &amp; minutes) based on diary analysis:</t>
  </si>
  <si>
    <t>(includes recognised 4/3 hours)</t>
  </si>
  <si>
    <t>Direct Clinical Care &amp; Emergency work</t>
  </si>
  <si>
    <t>Hours worked outwith the OOHrs period</t>
  </si>
  <si>
    <t>SPA Time</t>
  </si>
  <si>
    <t>Total</t>
  </si>
  <si>
    <t>Decimal Breakdown of work undertaken (in PAs):</t>
  </si>
  <si>
    <t>Out of Hours</t>
  </si>
  <si>
    <t>Total over weeks worked</t>
  </si>
  <si>
    <t>Recognised 4/3hrs</t>
  </si>
  <si>
    <t>Divided by 4hrs (PA)</t>
  </si>
  <si>
    <t>Average PAs per week</t>
  </si>
  <si>
    <t>breakdown:</t>
  </si>
  <si>
    <t xml:space="preserve">C1 Emergency attendance  </t>
  </si>
  <si>
    <t>SUB TOTAL</t>
  </si>
  <si>
    <t>Direct Clinical Care &amp; Emergency Work</t>
  </si>
  <si>
    <t>Out of Hours Worked Outwith Emergencies</t>
  </si>
  <si>
    <t>Contribution to Service Management &amp; Planning</t>
  </si>
  <si>
    <t>Clinical Governance Activities</t>
  </si>
  <si>
    <t>Any Other Supporting Professional Activities</t>
  </si>
  <si>
    <t>Other</t>
  </si>
  <si>
    <t>TOTAL HOURS WORKED (decimal)</t>
  </si>
  <si>
    <t>AVERAGE PAs PER WEEK (decimal)</t>
  </si>
  <si>
    <t xml:space="preserve"> </t>
  </si>
  <si>
    <t>Mon</t>
  </si>
  <si>
    <t>Tues</t>
  </si>
  <si>
    <t>Wed</t>
  </si>
  <si>
    <t>Thurs</t>
  </si>
  <si>
    <t>Fri</t>
  </si>
  <si>
    <t>Weekend</t>
  </si>
  <si>
    <t>Totals</t>
  </si>
  <si>
    <t>In Hours</t>
  </si>
  <si>
    <t>Week 1</t>
  </si>
  <si>
    <t>Sub</t>
  </si>
  <si>
    <t>Week 2</t>
  </si>
  <si>
    <t>Week 3</t>
  </si>
  <si>
    <t>Week 4</t>
  </si>
  <si>
    <t>Week 5</t>
  </si>
  <si>
    <t>Week 6</t>
  </si>
  <si>
    <t>C4 Ward Rounds</t>
  </si>
  <si>
    <t>Friday</t>
  </si>
  <si>
    <t>OOHrs</t>
  </si>
  <si>
    <t>Premium</t>
  </si>
  <si>
    <t>Overall</t>
  </si>
  <si>
    <t>Emergency attendance</t>
  </si>
  <si>
    <t>Week 7</t>
  </si>
  <si>
    <t>Week 8</t>
  </si>
  <si>
    <t>Other patient treatment or relative consultation</t>
  </si>
  <si>
    <t>Description of Activity</t>
  </si>
  <si>
    <t>Clinical Diagnostic Work</t>
  </si>
  <si>
    <t>Week 9</t>
  </si>
  <si>
    <t>Week 10</t>
  </si>
  <si>
    <t>Guidance For Completing Your Consultant Diary</t>
  </si>
  <si>
    <r>
      <t xml:space="preserve">Please ensure the  </t>
    </r>
    <r>
      <rPr>
        <b/>
        <u/>
        <sz val="14"/>
        <rFont val="Arial"/>
        <family val="2"/>
      </rPr>
      <t xml:space="preserve">Declaration Sheet </t>
    </r>
    <r>
      <rPr>
        <sz val="14"/>
        <rFont val="Arial"/>
        <family val="2"/>
      </rPr>
      <t xml:space="preserve">is fully completed prior to returning this to your Clinical Director.  </t>
    </r>
    <r>
      <rPr>
        <b/>
        <u/>
        <sz val="14"/>
        <rFont val="Arial"/>
        <family val="2"/>
      </rPr>
      <t>By completing the grey shaded area, this will auto fill each diary page</t>
    </r>
    <r>
      <rPr>
        <sz val="14"/>
        <rFont val="Arial"/>
        <family val="2"/>
      </rPr>
      <t>.  You will need to complete the yellow section on each page.</t>
    </r>
  </si>
  <si>
    <t>DO NOT ENTER ANY DATA IN THE SHEETS MARKED - HR USE ONLY AND HRW</t>
  </si>
  <si>
    <t>CONSULTANT  DIARY</t>
  </si>
  <si>
    <t xml:space="preserve">  Individual Completing Diary Exercise</t>
  </si>
  <si>
    <t>I certify that the attached information is an accurate record which fairly reflects my current activity.</t>
  </si>
  <si>
    <t xml:space="preserve">  Name:</t>
  </si>
  <si>
    <t xml:space="preserve">  Specialty:</t>
  </si>
  <si>
    <t xml:space="preserve">  Hospital / Base:</t>
  </si>
  <si>
    <t xml:space="preserve">  Signed:</t>
  </si>
  <si>
    <t xml:space="preserve">  Date:</t>
  </si>
  <si>
    <r>
      <t xml:space="preserve">  </t>
    </r>
    <r>
      <rPr>
        <b/>
        <u/>
        <sz val="14"/>
        <rFont val="Arial"/>
        <family val="2"/>
      </rPr>
      <t>Specialty Clinical Director/Deputy Clinical Director/Lead Clinician</t>
    </r>
  </si>
  <si>
    <t xml:space="preserve">  The diary attached takes account of the following specific circumstances (e.g. unfilled  </t>
  </si>
  <si>
    <t xml:space="preserve">  vacancies additional paid sessions, any other non-recurring situation)</t>
  </si>
  <si>
    <t xml:space="preserve">  I confirm that, in my opinion, the attached is a fair representation of the doctor’s current activities.</t>
  </si>
  <si>
    <r>
      <t xml:space="preserve">  </t>
    </r>
    <r>
      <rPr>
        <b/>
        <u/>
        <sz val="14"/>
        <rFont val="Arial"/>
        <family val="2"/>
      </rPr>
      <t>Associate Medical Director</t>
    </r>
  </si>
  <si>
    <t xml:space="preserve">  I confirm that I am aware of the information attached</t>
  </si>
  <si>
    <t>HR USE ONLY - DO NOT ALTER</t>
  </si>
  <si>
    <t>Joe Bloggs</t>
  </si>
  <si>
    <t>Surgery</t>
  </si>
  <si>
    <t>Consultant</t>
  </si>
  <si>
    <t>X Hospital</t>
  </si>
  <si>
    <t>No</t>
  </si>
  <si>
    <t>ward 6, Level 1 HDU</t>
  </si>
  <si>
    <t>Ward Round</t>
  </si>
  <si>
    <t>Laparoscopy &amp; OGD</t>
  </si>
  <si>
    <t>Clinical Diagnostics Work</t>
  </si>
  <si>
    <t>Laparoscopic Nissen fundoplication</t>
  </si>
  <si>
    <t>DSU, ward 6, recovery</t>
  </si>
  <si>
    <t>1 in 10</t>
  </si>
  <si>
    <t>Saturday</t>
  </si>
  <si>
    <t>Sunday</t>
  </si>
  <si>
    <t>Sat</t>
  </si>
  <si>
    <t xml:space="preserve">Sun </t>
  </si>
  <si>
    <t>Therefore Total Available Hours over 10 weeks</t>
  </si>
  <si>
    <t>DIVIDED BY 10 WEEKS (decimal)</t>
  </si>
  <si>
    <t>On-site Medical Cover</t>
  </si>
  <si>
    <t xml:space="preserve">Telephone advise to hospital </t>
  </si>
  <si>
    <t>Preparation for meetings</t>
  </si>
  <si>
    <r>
      <t xml:space="preserve">Other </t>
    </r>
    <r>
      <rPr>
        <sz val="12"/>
        <rFont val="Arial"/>
        <family val="2"/>
      </rPr>
      <t>(Annual Leave/Public Holidays)</t>
    </r>
  </si>
  <si>
    <r>
      <t xml:space="preserve">Average Hours per week </t>
    </r>
    <r>
      <rPr>
        <sz val="12"/>
        <rFont val="Arial"/>
        <family val="2"/>
      </rPr>
      <t>(based on 10 weeks)</t>
    </r>
  </si>
  <si>
    <r>
      <t xml:space="preserve">Average PAs per week </t>
    </r>
    <r>
      <rPr>
        <sz val="12"/>
        <rFont val="Arial"/>
        <family val="2"/>
      </rPr>
      <t>(based on 10 weeks)</t>
    </r>
  </si>
  <si>
    <t>C2 Operating Sessions (including Anaesthetics)</t>
  </si>
  <si>
    <t>C3 pre and Post Operative Care</t>
  </si>
  <si>
    <t>C5 Outpatient Clinic</t>
  </si>
  <si>
    <t>C6 Clinical Diagnostic Work</t>
  </si>
  <si>
    <t>C7 Other patient treatment or relative consultation</t>
  </si>
  <si>
    <t>C8 Public Health Duties</t>
  </si>
  <si>
    <t>C9 Multi-disciplinary meeting about direct patient care</t>
  </si>
  <si>
    <t>C10 Administration directly related to patient care</t>
  </si>
  <si>
    <t>C11 On-site Medical Cover</t>
  </si>
  <si>
    <t>C12 Telephone advise to hospital</t>
  </si>
  <si>
    <t>C13 investigate, diagnostic or laboratory work</t>
  </si>
  <si>
    <t>C14 Any other work linked to the direct clinical care</t>
  </si>
  <si>
    <t>C15 Travelling time associated with direct clinical care</t>
  </si>
  <si>
    <t>Out of Hours (8pm – 8am + Weekends)</t>
  </si>
  <si>
    <t>Emergency Attendance after 8pm and at Weekends</t>
  </si>
  <si>
    <t>C1a Emergency Attendance after 8pm and at Weekend</t>
  </si>
  <si>
    <t>AL</t>
  </si>
  <si>
    <t>Annual Leave</t>
  </si>
  <si>
    <t>AL - Annual Leave</t>
  </si>
  <si>
    <t xml:space="preserve">Annual Leave </t>
  </si>
  <si>
    <t>BRK</t>
  </si>
  <si>
    <t>Break</t>
  </si>
  <si>
    <t xml:space="preserve">The Core Hours for Consultants are 8am to 8pm and within this white area you should enter the location, the description of activity and select the relevant category code from the drop down list.  If you are unsure which category the activity sits under, please refer to the list on the right handside of the activity diary page.  </t>
  </si>
  <si>
    <t>If you are unsure as to how to completed the activity diary, please contact HR for Medical &amp; Dental Services.</t>
  </si>
  <si>
    <t>Telephone call from hospital</t>
  </si>
  <si>
    <t>Examples of Activity Diaries:</t>
  </si>
  <si>
    <t>EXAMPLE 1</t>
  </si>
  <si>
    <t>(1) Example of the Routine Activity Diary (RAD)</t>
  </si>
  <si>
    <t>~ Please note, there are 2 example tabs, (1) diary entry day time working within the core hours of 8am and 8pm and  (2)  Emergency Out of Hours worked</t>
  </si>
  <si>
    <t>PUT YES OR NO</t>
  </si>
  <si>
    <t>NAME:</t>
  </si>
  <si>
    <t>START DATE:</t>
  </si>
  <si>
    <t xml:space="preserve">SPECIALTY: </t>
  </si>
  <si>
    <t>BASE / HOSPITAL:</t>
  </si>
  <si>
    <t>END DATE:</t>
  </si>
  <si>
    <t>Agreemnt on how to proceed logging emergency work only:</t>
  </si>
  <si>
    <t>* Exact duration of calls and reason to be recorded;</t>
  </si>
  <si>
    <t xml:space="preserve">* All calls related to emergency care should be recorded. Consultants are reminded to make calls on  their </t>
  </si>
  <si>
    <t>* When called back to the hospital, clearly state to which hospital and the reason the journey was required</t>
  </si>
  <si>
    <t>EXAMPLE (2)</t>
  </si>
  <si>
    <t>Hairmyres</t>
  </si>
  <si>
    <t xml:space="preserve">Emergency Theatre Case </t>
  </si>
  <si>
    <t>Emergency Theatre Cases x 2</t>
  </si>
  <si>
    <t>Ward round</t>
  </si>
  <si>
    <t>Meeting with patients relatives</t>
  </si>
  <si>
    <t>Post op ward round</t>
  </si>
  <si>
    <t>Dictation - patients case notes</t>
  </si>
  <si>
    <t>Agreement on how to proceed logging emergency work only:</t>
  </si>
  <si>
    <t>* Same start and end dates covering the frequency of the rota i.e. 1:9 for all Consultants to be agreed:</t>
  </si>
  <si>
    <t>(2) Example of Emergency Work</t>
  </si>
  <si>
    <t xml:space="preserve">  e.g. Morning weekend casualty clinic, trauma eye injury - assessment +/-theatre, etc.  </t>
  </si>
  <si>
    <t xml:space="preserve">  mobile or landline via the switchboard and not directly between each other and trainees / SAS;</t>
  </si>
  <si>
    <t>* Same start and end dates covering the frequency of the rota i.e. 1:9 for all Consultants to be agreed;</t>
  </si>
  <si>
    <t xml:space="preserve">  Travel should be detailed separately and exact.</t>
  </si>
  <si>
    <t xml:space="preserve">  e.g. Morning weekend casualty clinic, trauma eye injury - assessment +/-theatre, etc.</t>
  </si>
  <si>
    <t>Breaks</t>
  </si>
  <si>
    <t>Annual Leave/Public Holidays</t>
  </si>
  <si>
    <r>
      <t xml:space="preserve">Diary commenced </t>
    </r>
    <r>
      <rPr>
        <b/>
        <i/>
        <sz val="12"/>
        <rFont val="Arial"/>
        <family val="2"/>
      </rPr>
      <t>From DATE to DATE = No. of WEEKS</t>
    </r>
  </si>
  <si>
    <t>Put in total as decimal</t>
  </si>
  <si>
    <t>This will pull through from emergency sheet</t>
  </si>
  <si>
    <r>
      <t>Available Hours (</t>
    </r>
    <r>
      <rPr>
        <b/>
        <sz val="12"/>
        <color rgb="FFFF0000"/>
        <rFont val="Arial"/>
        <family val="2"/>
      </rPr>
      <t xml:space="preserve">add contract hours) </t>
    </r>
  </si>
  <si>
    <t xml:space="preserve">AR </t>
  </si>
  <si>
    <t xml:space="preserve">Additional Responsibilities </t>
  </si>
  <si>
    <t xml:space="preserve">External Duties </t>
  </si>
  <si>
    <r>
      <t>You are required to complete your diary electronically and the diary  must be completed consecutively for the duration of the diary exercise, up to 10 weeks. Ideally, the exercise should take place in line with your oncall frequency.</t>
    </r>
    <r>
      <rPr>
        <sz val="14"/>
        <rFont val="Arial"/>
        <family val="2"/>
      </rPr>
      <t xml:space="preserve">  To assist you, the undernoted is an easy guide as to how to do this.  </t>
    </r>
  </si>
  <si>
    <t xml:space="preserve">Complete a new page for each day worked.  The standard diary is set up for 10 weeks. If you require more weeks, then please contact the HRMDS team who will add more weeks in. Alternatively, complete a new diary template for the additional weeks. </t>
  </si>
  <si>
    <t xml:space="preserve">If you are oncall during the out of hours period, please note the hours that you have worked and the specific activity time period on the diary. </t>
  </si>
  <si>
    <t xml:space="preserve">Please see details on the 'Codes-Descriptors' tab for details of the appropriate codes to use for oncall and other work. </t>
  </si>
  <si>
    <t xml:space="preserve">Codes </t>
  </si>
  <si>
    <t>Details</t>
  </si>
  <si>
    <t>Only work that is part of your Job Plan should be entered into the Diary. No additional sessions that are remunerated separately should be entered into the diary entries</t>
  </si>
  <si>
    <t>DCC</t>
  </si>
  <si>
    <t>C7 - Other patient treatment or relative consultation</t>
  </si>
  <si>
    <t>DCC: Enter this code if oncall or otherwise and you have been called to give medical advice. Enter specific duration of the call</t>
  </si>
  <si>
    <t>DCC: If usuing  this code, specificy specifically the work that is being undertaking in the description box.</t>
  </si>
  <si>
    <t xml:space="preserve">DCC: Enter the specific journey undertaken. </t>
  </si>
  <si>
    <t>SPA</t>
  </si>
  <si>
    <t>AR: Any additional responsibilities such as agreed PA sessions via Medical Education, Clinical Lead roles, Governance roles, etc</t>
  </si>
  <si>
    <t>ED:  Any External Duties that have been agreed such as Honorary sessions via Universities, GMC roles, etc</t>
  </si>
  <si>
    <t xml:space="preserve">OC: Use this code to detail the oncall period. However, when called or physically working on feet during the oncall period, change to the appropriate code. </t>
  </si>
  <si>
    <t xml:space="preserve">AL - Use this code for any annual leave or public holidays </t>
  </si>
  <si>
    <t>DCC: Enter this code when you have had to return to the Hospital during an oncall period from home</t>
  </si>
  <si>
    <t xml:space="preserve">DCC: Use this code if you are on a weekday oncall rota and have to return to hospital or a specific site to undertake a specific task related to oncall </t>
  </si>
  <si>
    <t xml:space="preserve">BRK: Use this code to document breaks during any working days </t>
  </si>
  <si>
    <t xml:space="preserve">WO/C: Use this code to detail scheduled and pre-planned work undertaken during the oncall period such as when physically on feet undertaking ward rounds, theatre sessions, during oncall. If you decide to work from home doing work not related to the oncall period such as patient admin, you must ensure you select the code above e.g. C10 to ensure that this is not counted as oncall time. </t>
  </si>
  <si>
    <t xml:space="preserve">~ You should enter any emergency work undertaking during an oncall period (day or weekend) on the specific diary entries. However, please also note any emergency out of hours work on the 'Emergency out of hours' tab. </t>
  </si>
  <si>
    <r>
      <t xml:space="preserve">~ </t>
    </r>
    <r>
      <rPr>
        <b/>
        <sz val="14"/>
        <rFont val="Arial"/>
        <family val="2"/>
      </rPr>
      <t xml:space="preserve">Please detail </t>
    </r>
    <r>
      <rPr>
        <sz val="14"/>
        <rFont val="Arial"/>
        <family val="2"/>
      </rPr>
      <t xml:space="preserve">the time you undertook each activity, </t>
    </r>
    <r>
      <rPr>
        <b/>
        <sz val="14"/>
        <color indexed="10"/>
        <rFont val="Arial"/>
        <family val="2"/>
      </rPr>
      <t>please note the time slots are 30 minutes but these can be changed to the exact time each activity is started</t>
    </r>
    <r>
      <rPr>
        <sz val="14"/>
        <rFont val="Arial"/>
        <family val="2"/>
      </rPr>
      <t>; details of where you carried out the work; the description of the activity undertaken; whether this is DCC or SPA time and select the specific code from the list noted.</t>
    </r>
  </si>
  <si>
    <t>On any non-working days, there is no requirement to enter any information into the specific diary day</t>
  </si>
  <si>
    <t>Yes/No [Delete as appropriate]</t>
  </si>
  <si>
    <t xml:space="preserve">Enter times in 24 hour clock and separated with a colon such as 08:00 or 14:30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</si>
</sst>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x14ac:knownFonts="1">
    <font>
      <sz val="10"/>
      <name val="Arial"/>
    </font>
    <font>
      <sz val="8"/>
      <name val="Arial"/>
      <family val="2"/>
    </font>
    <font>
      <sz val="12"/>
      <name val="Arial"/>
      <family val="2"/>
    </font>
    <font>
      <b/>
      <sz val="12"/>
      <name val="Arial"/>
      <family val="2"/>
    </font>
    <font>
      <sz val="10"/>
      <name val="Arial"/>
      <family val="2"/>
    </font>
    <font>
      <b/>
      <sz val="10"/>
      <name val="Arial"/>
      <family val="2"/>
    </font>
    <font>
      <sz val="12"/>
      <color indexed="10"/>
      <name val="Arial"/>
      <family val="2"/>
    </font>
    <font>
      <u/>
      <sz val="10"/>
      <color indexed="12"/>
      <name val="Arial"/>
      <family val="2"/>
    </font>
    <font>
      <b/>
      <sz val="10"/>
      <color indexed="12"/>
      <name val="Arial"/>
      <family val="2"/>
    </font>
    <font>
      <b/>
      <sz val="10"/>
      <color indexed="18"/>
      <name val="Arial"/>
      <family val="2"/>
    </font>
    <font>
      <sz val="14"/>
      <name val="Arial"/>
      <family val="2"/>
    </font>
    <font>
      <b/>
      <u/>
      <sz val="14"/>
      <name val="Arial"/>
      <family val="2"/>
    </font>
    <font>
      <b/>
      <sz val="14"/>
      <name val="Arial"/>
      <family val="2"/>
    </font>
    <font>
      <b/>
      <u/>
      <sz val="14"/>
      <color indexed="10"/>
      <name val="Arial"/>
      <family val="2"/>
    </font>
    <font>
      <sz val="14"/>
      <name val="Arial"/>
      <family val="2"/>
    </font>
    <font>
      <b/>
      <u/>
      <sz val="14"/>
      <name val="Arial"/>
      <family val="2"/>
    </font>
    <font>
      <b/>
      <sz val="14"/>
      <name val="Arial"/>
      <family val="2"/>
    </font>
    <font>
      <b/>
      <i/>
      <sz val="14"/>
      <name val="Arial"/>
      <family val="2"/>
    </font>
    <font>
      <sz val="14"/>
      <name val="Bradley Hand ITC"/>
      <family val="4"/>
    </font>
    <font>
      <i/>
      <sz val="14"/>
      <name val="Arial"/>
      <family val="2"/>
    </font>
    <font>
      <b/>
      <sz val="10"/>
      <color indexed="81"/>
      <name val="Tahoma"/>
      <family val="2"/>
    </font>
    <font>
      <sz val="10"/>
      <color indexed="81"/>
      <name val="Tahoma"/>
      <family val="2"/>
    </font>
    <font>
      <b/>
      <sz val="20"/>
      <color indexed="10"/>
      <name val="Arial"/>
      <family val="2"/>
    </font>
    <font>
      <b/>
      <u/>
      <sz val="10"/>
      <name val="Arial"/>
      <family val="2"/>
    </font>
    <font>
      <sz val="12"/>
      <name val="Arial"/>
      <family val="2"/>
    </font>
    <font>
      <b/>
      <i/>
      <sz val="12"/>
      <name val="Arial"/>
      <family val="2"/>
    </font>
    <font>
      <b/>
      <u/>
      <sz val="12"/>
      <name val="Arial"/>
      <family val="2"/>
    </font>
    <font>
      <b/>
      <sz val="12"/>
      <color indexed="12"/>
      <name val="Arial"/>
      <family val="2"/>
    </font>
    <font>
      <i/>
      <sz val="12"/>
      <name val="Arial"/>
      <family val="2"/>
    </font>
    <font>
      <sz val="12"/>
      <name val="Arial"/>
      <family val="2"/>
    </font>
    <font>
      <sz val="12"/>
      <color indexed="10"/>
      <name val="Arial"/>
      <family val="2"/>
    </font>
    <font>
      <b/>
      <sz val="12"/>
      <color indexed="8"/>
      <name val="Arial"/>
      <family val="2"/>
    </font>
    <font>
      <b/>
      <sz val="14"/>
      <color indexed="10"/>
      <name val="Arial"/>
      <family val="2"/>
    </font>
    <font>
      <b/>
      <sz val="20"/>
      <color rgb="FFFF0000"/>
      <name val="Arial"/>
      <family val="2"/>
    </font>
    <font>
      <b/>
      <sz val="12"/>
      <color rgb="FF0070C0"/>
      <name val="Arial"/>
      <family val="2"/>
    </font>
    <font>
      <b/>
      <sz val="12"/>
      <color rgb="FFFF0000"/>
      <name val="Arial"/>
      <family val="2"/>
    </font>
    <font>
      <b/>
      <sz val="11"/>
      <name val="Arial"/>
      <family val="2"/>
    </font>
    <font>
      <sz val="11"/>
      <name val="Arial"/>
      <family val="2"/>
    </font>
  </fonts>
  <fills count="1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74">
    <xf numFmtId="0" fontId="0" fillId="0" borderId="0" xfId="0"/>
    <xf numFmtId="0" fontId="3" fillId="0" borderId="1" xfId="0" applyFont="1" applyBorder="1"/>
    <xf numFmtId="0" fontId="3" fillId="2" borderId="1" xfId="0" applyFont="1" applyFill="1" applyBorder="1"/>
    <xf numFmtId="0" fontId="2" fillId="0" borderId="1" xfId="0" applyFont="1" applyBorder="1"/>
    <xf numFmtId="0" fontId="3" fillId="3" borderId="1" xfId="0" applyFont="1" applyFill="1" applyBorder="1" applyAlignment="1">
      <alignment horizontal="center"/>
    </xf>
    <xf numFmtId="0" fontId="3" fillId="0" borderId="1" xfId="0" applyFont="1" applyBorder="1" applyAlignment="1">
      <alignment horizontal="center"/>
    </xf>
    <xf numFmtId="0" fontId="4" fillId="0" borderId="0" xfId="0" applyFont="1" applyFill="1" applyBorder="1" applyAlignment="1">
      <alignment horizontal="left"/>
    </xf>
    <xf numFmtId="20" fontId="2" fillId="0" borderId="1" xfId="0" applyNumberFormat="1" applyFont="1" applyBorder="1"/>
    <xf numFmtId="0" fontId="6" fillId="3" borderId="1" xfId="0" applyFont="1" applyFill="1" applyBorder="1"/>
    <xf numFmtId="14" fontId="3" fillId="2" borderId="1" xfId="0" applyNumberFormat="1" applyFont="1" applyFill="1" applyBorder="1"/>
    <xf numFmtId="0" fontId="10" fillId="0" borderId="0" xfId="0" applyFont="1"/>
    <xf numFmtId="0" fontId="11" fillId="0" borderId="0" xfId="0" applyFont="1" applyAlignment="1">
      <alignment horizontal="center"/>
    </xf>
    <xf numFmtId="0" fontId="11" fillId="0" borderId="0" xfId="0" applyFont="1" applyAlignment="1">
      <alignment wrapText="1"/>
    </xf>
    <xf numFmtId="0" fontId="10" fillId="0" borderId="0" xfId="0" applyFont="1" applyAlignment="1">
      <alignment wrapText="1"/>
    </xf>
    <xf numFmtId="0" fontId="11" fillId="0" borderId="0" xfId="0" applyFont="1"/>
    <xf numFmtId="0" fontId="14" fillId="0" borderId="0" xfId="0" applyFont="1"/>
    <xf numFmtId="0" fontId="14" fillId="0" borderId="0" xfId="0" applyFont="1" applyAlignment="1">
      <alignment horizontal="left"/>
    </xf>
    <xf numFmtId="0" fontId="14" fillId="0" borderId="2" xfId="0" applyFont="1" applyBorder="1" applyAlignment="1">
      <alignment horizontal="left"/>
    </xf>
    <xf numFmtId="0" fontId="14" fillId="0" borderId="3" xfId="0" applyFont="1" applyBorder="1"/>
    <xf numFmtId="0" fontId="14" fillId="0" borderId="4" xfId="0" applyFont="1" applyBorder="1"/>
    <xf numFmtId="0" fontId="15" fillId="0" borderId="5" xfId="0" applyFont="1" applyBorder="1" applyAlignment="1">
      <alignment horizontal="left"/>
    </xf>
    <xf numFmtId="0" fontId="14" fillId="0" borderId="0" xfId="0" applyFont="1" applyBorder="1"/>
    <xf numFmtId="0" fontId="14" fillId="0" borderId="6" xfId="0" applyFont="1" applyBorder="1"/>
    <xf numFmtId="0" fontId="16" fillId="0" borderId="5" xfId="0" applyFont="1" applyBorder="1" applyAlignment="1">
      <alignment horizontal="left"/>
    </xf>
    <xf numFmtId="0" fontId="14" fillId="0" borderId="5" xfId="0" applyFont="1" applyBorder="1"/>
    <xf numFmtId="0" fontId="16" fillId="0" borderId="5" xfId="0" applyFont="1" applyBorder="1"/>
    <xf numFmtId="0" fontId="18" fillId="0" borderId="7" xfId="0" applyFont="1" applyBorder="1"/>
    <xf numFmtId="0" fontId="14" fillId="0" borderId="7" xfId="0" applyFont="1" applyBorder="1"/>
    <xf numFmtId="0" fontId="14" fillId="0" borderId="8" xfId="0" applyFont="1" applyBorder="1" applyAlignment="1">
      <alignment horizontal="left"/>
    </xf>
    <xf numFmtId="0" fontId="14" fillId="0" borderId="9" xfId="0" applyFont="1" applyBorder="1"/>
    <xf numFmtId="0" fontId="14" fillId="0" borderId="10" xfId="0" applyFont="1" applyBorder="1"/>
    <xf numFmtId="0" fontId="14" fillId="0" borderId="5" xfId="0" applyFont="1" applyBorder="1" applyAlignment="1">
      <alignment horizontal="left"/>
    </xf>
    <xf numFmtId="0" fontId="19" fillId="0" borderId="5" xfId="0" applyFont="1" applyBorder="1" applyAlignment="1">
      <alignment horizontal="left"/>
    </xf>
    <xf numFmtId="0" fontId="17" fillId="0" borderId="5" xfId="0" applyFont="1" applyBorder="1" applyAlignment="1">
      <alignment horizontal="left"/>
    </xf>
    <xf numFmtId="0" fontId="14" fillId="0" borderId="0" xfId="0" applyFont="1" applyAlignment="1">
      <alignment horizontal="left" indent="4"/>
    </xf>
    <xf numFmtId="0" fontId="14" fillId="0" borderId="0" xfId="0" quotePrefix="1" applyFont="1" applyAlignment="1">
      <alignment horizontal="left"/>
    </xf>
    <xf numFmtId="0" fontId="14" fillId="0" borderId="0" xfId="0" applyFont="1" applyAlignment="1">
      <alignment horizontal="left" indent="8"/>
    </xf>
    <xf numFmtId="0" fontId="14" fillId="0" borderId="0" xfId="0" applyFont="1" applyAlignment="1"/>
    <xf numFmtId="0" fontId="23" fillId="0" borderId="0" xfId="0" applyFont="1" applyAlignment="1">
      <alignment horizontal="center"/>
    </xf>
    <xf numFmtId="0" fontId="6" fillId="3" borderId="1" xfId="0" applyFont="1" applyFill="1" applyBorder="1" applyAlignment="1">
      <alignment wrapText="1"/>
    </xf>
    <xf numFmtId="0" fontId="4" fillId="0" borderId="0" xfId="0" applyFont="1"/>
    <xf numFmtId="20" fontId="29" fillId="0" borderId="1" xfId="0" applyNumberFormat="1" applyFont="1" applyBorder="1"/>
    <xf numFmtId="0" fontId="29" fillId="0" borderId="1" xfId="0" applyFont="1" applyBorder="1"/>
    <xf numFmtId="0" fontId="30" fillId="3" borderId="1" xfId="0" applyFont="1" applyFill="1" applyBorder="1"/>
    <xf numFmtId="0" fontId="3" fillId="0" borderId="11" xfId="0" applyFont="1" applyFill="1" applyBorder="1"/>
    <xf numFmtId="0" fontId="29" fillId="0" borderId="11" xfId="0" applyFont="1" applyFill="1" applyBorder="1"/>
    <xf numFmtId="0" fontId="29" fillId="3" borderId="1" xfId="0" applyFont="1" applyFill="1" applyBorder="1"/>
    <xf numFmtId="0" fontId="3" fillId="0" borderId="0" xfId="0" applyFont="1" applyFill="1" applyAlignment="1">
      <alignment horizontal="left"/>
    </xf>
    <xf numFmtId="0" fontId="5" fillId="0" borderId="0" xfId="0" applyFont="1"/>
    <xf numFmtId="0" fontId="0" fillId="0" borderId="0" xfId="0" applyAlignment="1">
      <alignment horizontal="right"/>
    </xf>
    <xf numFmtId="0" fontId="5" fillId="0" borderId="0" xfId="0" applyFont="1" applyAlignment="1">
      <alignment horizontal="right"/>
    </xf>
    <xf numFmtId="0" fontId="29" fillId="4" borderId="1" xfId="0" applyFont="1" applyFill="1" applyBorder="1"/>
    <xf numFmtId="0" fontId="2" fillId="0" borderId="0" xfId="0" applyFont="1" applyFill="1"/>
    <xf numFmtId="0" fontId="33" fillId="0" borderId="0" xfId="0" applyFont="1" applyFill="1" applyAlignment="1">
      <alignment horizontal="center"/>
    </xf>
    <xf numFmtId="0" fontId="2" fillId="0" borderId="0" xfId="0" applyFont="1" applyFill="1" applyAlignment="1">
      <alignment horizontal="left"/>
    </xf>
    <xf numFmtId="0" fontId="3" fillId="0" borderId="0" xfId="0" applyFont="1" applyFill="1" applyBorder="1" applyAlignment="1">
      <alignment wrapText="1"/>
    </xf>
    <xf numFmtId="0" fontId="2" fillId="0" borderId="0" xfId="0" applyFont="1" applyFill="1" applyAlignment="1"/>
    <xf numFmtId="0" fontId="3" fillId="0" borderId="7" xfId="0" applyFont="1" applyFill="1" applyBorder="1" applyAlignment="1">
      <alignment horizontal="center" wrapText="1"/>
    </xf>
    <xf numFmtId="0" fontId="3" fillId="0" borderId="7" xfId="0" applyFont="1" applyFill="1" applyBorder="1" applyAlignment="1">
      <alignment wrapText="1"/>
    </xf>
    <xf numFmtId="0" fontId="2" fillId="0" borderId="7" xfId="0" applyFont="1" applyFill="1" applyBorder="1" applyAlignment="1">
      <alignment horizontal="center"/>
    </xf>
    <xf numFmtId="0" fontId="3" fillId="0" borderId="0" xfId="0" applyFont="1" applyFill="1" applyAlignment="1">
      <alignment horizontal="left" wrapText="1"/>
    </xf>
    <xf numFmtId="0" fontId="3" fillId="0" borderId="0" xfId="0" applyFont="1" applyFill="1" applyAlignment="1"/>
    <xf numFmtId="0" fontId="2" fillId="0" borderId="7" xfId="0" applyFont="1" applyFill="1" applyBorder="1" applyAlignment="1"/>
    <xf numFmtId="0" fontId="2" fillId="0" borderId="0" xfId="0" applyFont="1" applyFill="1" applyBorder="1"/>
    <xf numFmtId="0" fontId="3" fillId="0" borderId="12" xfId="0" applyFont="1" applyFill="1" applyBorder="1" applyAlignment="1">
      <alignment horizontal="center"/>
    </xf>
    <xf numFmtId="0" fontId="3" fillId="0" borderId="13" xfId="0" applyFont="1" applyFill="1" applyBorder="1" applyAlignment="1">
      <alignment horizontal="center" wrapText="1"/>
    </xf>
    <xf numFmtId="14" fontId="3" fillId="0" borderId="13" xfId="0" applyNumberFormat="1" applyFont="1" applyFill="1" applyBorder="1" applyAlignment="1">
      <alignment vertical="top" wrapText="1"/>
    </xf>
    <xf numFmtId="20" fontId="3" fillId="0" borderId="10" xfId="0" applyNumberFormat="1" applyFont="1" applyFill="1" applyBorder="1" applyAlignment="1">
      <alignment vertical="top" wrapText="1"/>
    </xf>
    <xf numFmtId="0" fontId="3" fillId="0" borderId="10"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xf numFmtId="0" fontId="10" fillId="3" borderId="7" xfId="0" applyFont="1" applyFill="1" applyBorder="1"/>
    <xf numFmtId="14" fontId="14" fillId="0" borderId="7" xfId="0" applyNumberFormat="1" applyFont="1" applyBorder="1"/>
    <xf numFmtId="0" fontId="29" fillId="0" borderId="1" xfId="0" applyFont="1" applyFill="1" applyBorder="1"/>
    <xf numFmtId="0" fontId="10" fillId="0" borderId="0" xfId="0" applyFont="1" applyAlignment="1">
      <alignment wrapText="1"/>
    </xf>
    <xf numFmtId="0" fontId="2" fillId="0" borderId="0" xfId="0" applyFont="1" applyProtection="1">
      <protection locked="0"/>
    </xf>
    <xf numFmtId="0" fontId="2" fillId="0" borderId="0" xfId="0" applyFont="1" applyAlignment="1" applyProtection="1">
      <alignment horizontal="left"/>
      <protection locked="0"/>
    </xf>
    <xf numFmtId="0" fontId="3" fillId="0" borderId="0" xfId="0" applyFont="1" applyBorder="1" applyAlignment="1" applyProtection="1">
      <alignment wrapText="1"/>
      <protection locked="0"/>
    </xf>
    <xf numFmtId="0" fontId="2" fillId="0" borderId="0" xfId="0" applyFont="1" applyAlignment="1" applyProtection="1">
      <protection locked="0"/>
    </xf>
    <xf numFmtId="14" fontId="3" fillId="0" borderId="7" xfId="0" applyNumberFormat="1" applyFont="1" applyBorder="1" applyAlignment="1" applyProtection="1">
      <alignment wrapText="1"/>
      <protection locked="0"/>
    </xf>
    <xf numFmtId="0" fontId="3" fillId="0" borderId="0" xfId="0" applyFont="1" applyAlignment="1" applyProtection="1">
      <alignment horizontal="left" wrapText="1"/>
      <protection locked="0"/>
    </xf>
    <xf numFmtId="0" fontId="3" fillId="0" borderId="0" xfId="0" applyFont="1" applyAlignment="1" applyProtection="1">
      <protection locked="0"/>
    </xf>
    <xf numFmtId="14" fontId="2" fillId="0" borderId="7" xfId="0" applyNumberFormat="1" applyFont="1" applyBorder="1" applyAlignment="1" applyProtection="1">
      <protection locked="0"/>
    </xf>
    <xf numFmtId="0" fontId="3" fillId="0" borderId="0" xfId="0" applyFont="1" applyAlignment="1" applyProtection="1">
      <alignment horizontal="left"/>
      <protection locked="0"/>
    </xf>
    <xf numFmtId="0" fontId="2" fillId="0" borderId="0" xfId="0" applyFont="1" applyBorder="1" applyProtection="1">
      <protection locked="0"/>
    </xf>
    <xf numFmtId="0" fontId="3" fillId="0" borderId="12" xfId="0" applyFont="1" applyBorder="1" applyAlignment="1" applyProtection="1">
      <alignment horizontal="center"/>
      <protection locked="0"/>
    </xf>
    <xf numFmtId="0" fontId="3" fillId="0" borderId="31" xfId="0" applyFont="1" applyBorder="1" applyAlignment="1" applyProtection="1">
      <alignment horizontal="center" wrapText="1"/>
      <protection locked="0"/>
    </xf>
    <xf numFmtId="14" fontId="3" fillId="0" borderId="13" xfId="0" applyNumberFormat="1" applyFont="1" applyBorder="1" applyAlignment="1" applyProtection="1">
      <alignment vertical="top" wrapText="1"/>
      <protection locked="0"/>
    </xf>
    <xf numFmtId="20" fontId="3" fillId="0" borderId="10" xfId="0" applyNumberFormat="1" applyFont="1" applyBorder="1" applyAlignment="1" applyProtection="1">
      <alignment horizontal="center" vertical="top" wrapText="1"/>
      <protection locked="0"/>
    </xf>
    <xf numFmtId="0" fontId="3" fillId="0" borderId="10" xfId="0" applyFont="1" applyBorder="1" applyAlignment="1" applyProtection="1">
      <alignment vertical="top" wrapText="1"/>
      <protection locked="0"/>
    </xf>
    <xf numFmtId="0" fontId="2" fillId="0" borderId="7" xfId="0" applyFont="1" applyBorder="1" applyAlignment="1" applyProtection="1">
      <alignment horizontal="center" vertical="center" wrapText="1"/>
      <protection hidden="1"/>
    </xf>
    <xf numFmtId="0" fontId="2" fillId="0" borderId="7" xfId="0" applyFont="1" applyBorder="1" applyAlignment="1" applyProtection="1">
      <alignment horizontal="center"/>
      <protection hidden="1"/>
    </xf>
    <xf numFmtId="0" fontId="3" fillId="0" borderId="0" xfId="0" applyFont="1" applyBorder="1" applyAlignment="1" applyProtection="1">
      <alignment horizontal="right" vertical="top" wrapText="1"/>
      <protection hidden="1"/>
    </xf>
    <xf numFmtId="0" fontId="3" fillId="0" borderId="0" xfId="0" applyFont="1" applyProtection="1">
      <protection hidden="1"/>
    </xf>
    <xf numFmtId="0" fontId="2" fillId="0" borderId="0" xfId="0" applyFont="1" applyProtection="1">
      <protection hidden="1"/>
    </xf>
    <xf numFmtId="0" fontId="2" fillId="5" borderId="0" xfId="0" applyFont="1" applyFill="1" applyProtection="1">
      <protection hidden="1"/>
    </xf>
    <xf numFmtId="0" fontId="0" fillId="0" borderId="0" xfId="0" applyFill="1" applyProtection="1">
      <protection hidden="1"/>
    </xf>
    <xf numFmtId="0" fontId="5" fillId="0" borderId="1" xfId="0" applyFont="1" applyFill="1" applyBorder="1" applyAlignment="1" applyProtection="1">
      <alignment horizontal="center"/>
      <protection hidden="1"/>
    </xf>
    <xf numFmtId="0" fontId="8" fillId="0" borderId="0" xfId="0" applyFont="1" applyFill="1" applyAlignment="1" applyProtection="1">
      <alignment horizontal="center"/>
      <protection hidden="1"/>
    </xf>
    <xf numFmtId="0" fontId="0" fillId="0" borderId="12" xfId="0" applyFill="1" applyBorder="1" applyAlignment="1" applyProtection="1">
      <alignment horizontal="center"/>
      <protection hidden="1"/>
    </xf>
    <xf numFmtId="0" fontId="9" fillId="0" borderId="0" xfId="0" applyFont="1" applyFill="1" applyAlignment="1" applyProtection="1">
      <alignment horizontal="center"/>
      <protection hidden="1"/>
    </xf>
    <xf numFmtId="0" fontId="0" fillId="0" borderId="1" xfId="0" applyFill="1" applyBorder="1" applyAlignment="1" applyProtection="1">
      <alignment horizontal="center"/>
      <protection hidden="1"/>
    </xf>
    <xf numFmtId="0" fontId="0" fillId="0" borderId="13" xfId="0" applyFill="1" applyBorder="1" applyAlignment="1" applyProtection="1">
      <alignment horizontal="center"/>
      <protection hidden="1"/>
    </xf>
    <xf numFmtId="0" fontId="0" fillId="0" borderId="14" xfId="0" applyFill="1" applyBorder="1" applyAlignment="1" applyProtection="1">
      <alignment horizontal="center"/>
      <protection hidden="1"/>
    </xf>
    <xf numFmtId="0" fontId="4" fillId="0" borderId="0" xfId="0" applyFont="1" applyFill="1" applyProtection="1">
      <protection hidden="1"/>
    </xf>
    <xf numFmtId="0" fontId="0" fillId="0" borderId="0" xfId="0" applyFill="1" applyAlignment="1" applyProtection="1">
      <alignment horizontal="center"/>
      <protection hidden="1"/>
    </xf>
    <xf numFmtId="0" fontId="5" fillId="0" borderId="0" xfId="0" applyFont="1" applyFill="1" applyAlignment="1" applyProtection="1">
      <alignment horizontal="center"/>
      <protection hidden="1"/>
    </xf>
    <xf numFmtId="0" fontId="5" fillId="0" borderId="15" xfId="0" applyFont="1" applyFill="1" applyBorder="1" applyAlignment="1" applyProtection="1">
      <alignment horizontal="center"/>
      <protection hidden="1"/>
    </xf>
    <xf numFmtId="0" fontId="8" fillId="0" borderId="1" xfId="0" applyFont="1" applyFill="1" applyBorder="1" applyAlignment="1" applyProtection="1">
      <alignment horizontal="center"/>
      <protection hidden="1"/>
    </xf>
    <xf numFmtId="0" fontId="5" fillId="0" borderId="16" xfId="0" applyFont="1" applyFill="1" applyBorder="1" applyAlignment="1" applyProtection="1">
      <alignment horizontal="center"/>
      <protection hidden="1"/>
    </xf>
    <xf numFmtId="0" fontId="8"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9"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0" fontId="9" fillId="0" borderId="12" xfId="0" applyFont="1" applyFill="1" applyBorder="1" applyAlignment="1" applyProtection="1">
      <alignment horizontal="center"/>
      <protection hidden="1"/>
    </xf>
    <xf numFmtId="0" fontId="0" fillId="0" borderId="20" xfId="0" applyFill="1" applyBorder="1" applyAlignment="1" applyProtection="1">
      <alignment horizontal="center"/>
      <protection hidden="1"/>
    </xf>
    <xf numFmtId="0" fontId="5" fillId="0" borderId="21" xfId="0" applyFont="1" applyFill="1" applyBorder="1" applyAlignment="1" applyProtection="1">
      <alignment horizontal="center"/>
      <protection hidden="1"/>
    </xf>
    <xf numFmtId="0" fontId="0" fillId="0" borderId="22" xfId="0" applyFill="1" applyBorder="1" applyAlignment="1" applyProtection="1">
      <alignment horizontal="center"/>
      <protection hidden="1"/>
    </xf>
    <xf numFmtId="0" fontId="9" fillId="0" borderId="13" xfId="0" applyFont="1" applyFill="1" applyBorder="1" applyAlignment="1" applyProtection="1">
      <alignment horizontal="center"/>
      <protection hidden="1"/>
    </xf>
    <xf numFmtId="0" fontId="9" fillId="0" borderId="14" xfId="0" applyFont="1" applyFill="1" applyBorder="1" applyAlignment="1" applyProtection="1">
      <alignment horizontal="center"/>
      <protection hidden="1"/>
    </xf>
    <xf numFmtId="0" fontId="26" fillId="0" borderId="0" xfId="0" applyFont="1" applyFill="1" applyAlignment="1" applyProtection="1">
      <alignment horizontal="center"/>
      <protection hidden="1"/>
    </xf>
    <xf numFmtId="0" fontId="24" fillId="0" borderId="0" xfId="0" applyFont="1" applyFill="1" applyBorder="1" applyProtection="1">
      <protection hidden="1"/>
    </xf>
    <xf numFmtId="0" fontId="24" fillId="0" borderId="0" xfId="0" applyFont="1" applyFill="1" applyProtection="1">
      <protection hidden="1"/>
    </xf>
    <xf numFmtId="0" fontId="24" fillId="0" borderId="0" xfId="0" applyFont="1" applyFill="1" applyAlignment="1" applyProtection="1">
      <alignment horizontal="justify"/>
      <protection hidden="1"/>
    </xf>
    <xf numFmtId="0" fontId="26"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2" fontId="3" fillId="0" borderId="0" xfId="0" applyNumberFormat="1" applyFont="1" applyFill="1" applyAlignment="1" applyProtection="1">
      <alignment horizontal="right"/>
      <protection hidden="1"/>
    </xf>
    <xf numFmtId="0" fontId="3" fillId="0" borderId="0" xfId="0" applyFont="1" applyFill="1" applyAlignment="1" applyProtection="1">
      <alignment horizontal="justify"/>
      <protection hidden="1"/>
    </xf>
    <xf numFmtId="0" fontId="3" fillId="0" borderId="0" xfId="0" applyFont="1" applyFill="1" applyBorder="1" applyAlignment="1" applyProtection="1">
      <alignment horizontal="right" vertical="top" wrapText="1"/>
      <protection hidden="1"/>
    </xf>
    <xf numFmtId="2" fontId="3" fillId="0" borderId="9" xfId="0" applyNumberFormat="1" applyFont="1" applyFill="1" applyBorder="1" applyAlignment="1" applyProtection="1">
      <alignment horizontal="right" vertical="top" wrapText="1"/>
      <protection hidden="1"/>
    </xf>
    <xf numFmtId="2" fontId="27" fillId="0" borderId="0" xfId="0" applyNumberFormat="1" applyFont="1" applyFill="1" applyBorder="1" applyAlignment="1" applyProtection="1">
      <alignment horizontal="right" vertical="top" wrapText="1"/>
      <protection hidden="1"/>
    </xf>
    <xf numFmtId="0" fontId="3" fillId="0" borderId="0" xfId="0" applyFont="1" applyFill="1" applyBorder="1" applyAlignment="1" applyProtection="1">
      <alignment horizontal="justify" vertical="top" wrapText="1"/>
      <protection hidden="1"/>
    </xf>
    <xf numFmtId="0" fontId="24" fillId="0" borderId="0" xfId="0" applyFont="1" applyFill="1" applyBorder="1" applyAlignment="1" applyProtection="1">
      <protection hidden="1"/>
    </xf>
    <xf numFmtId="2" fontId="3" fillId="0" borderId="0" xfId="0" applyNumberFormat="1" applyFont="1" applyFill="1" applyBorder="1" applyAlignment="1" applyProtection="1">
      <alignment horizontal="right" vertical="top" wrapText="1"/>
      <protection hidden="1"/>
    </xf>
    <xf numFmtId="2" fontId="3" fillId="0" borderId="23" xfId="0" applyNumberFormat="1" applyFont="1" applyFill="1" applyBorder="1" applyAlignment="1" applyProtection="1">
      <alignment horizontal="right" vertical="top" wrapText="1"/>
      <protection hidden="1"/>
    </xf>
    <xf numFmtId="2" fontId="24" fillId="0" borderId="0" xfId="0" applyNumberFormat="1" applyFont="1" applyFill="1" applyBorder="1" applyProtection="1">
      <protection hidden="1"/>
    </xf>
    <xf numFmtId="2" fontId="3" fillId="0" borderId="9" xfId="0" applyNumberFormat="1" applyFont="1" applyFill="1" applyBorder="1" applyAlignment="1" applyProtection="1">
      <alignment horizontal="right" wrapText="1"/>
      <protection hidden="1"/>
    </xf>
    <xf numFmtId="2" fontId="3" fillId="0" borderId="0" xfId="0" applyNumberFormat="1" applyFont="1" applyFill="1" applyBorder="1" applyAlignment="1" applyProtection="1">
      <alignment horizontal="right" wrapText="1"/>
      <protection hidden="1"/>
    </xf>
    <xf numFmtId="0" fontId="3" fillId="0" borderId="0" xfId="0" applyFont="1" applyFill="1" applyBorder="1" applyProtection="1">
      <protection hidden="1"/>
    </xf>
    <xf numFmtId="2" fontId="3" fillId="0" borderId="0" xfId="0" applyNumberFormat="1" applyFont="1" applyFill="1" applyBorder="1" applyProtection="1">
      <protection hidden="1"/>
    </xf>
    <xf numFmtId="0" fontId="25" fillId="0" borderId="24" xfId="0" applyFont="1" applyFill="1" applyBorder="1" applyAlignment="1" applyProtection="1">
      <alignment horizontal="center"/>
      <protection hidden="1"/>
    </xf>
    <xf numFmtId="0" fontId="3" fillId="0" borderId="24" xfId="0" applyFont="1" applyFill="1" applyBorder="1" applyAlignment="1" applyProtection="1">
      <alignment horizontal="center" wrapText="1"/>
      <protection hidden="1"/>
    </xf>
    <xf numFmtId="0" fontId="3" fillId="0" borderId="1" xfId="0" applyFont="1" applyFill="1" applyBorder="1" applyAlignment="1" applyProtection="1">
      <alignment wrapText="1"/>
      <protection hidden="1"/>
    </xf>
    <xf numFmtId="0" fontId="24" fillId="5" borderId="1" xfId="0" applyFont="1" applyFill="1" applyBorder="1" applyAlignment="1" applyProtection="1">
      <alignment horizontal="justify" vertical="top" wrapText="1"/>
      <protection hidden="1"/>
    </xf>
    <xf numFmtId="0" fontId="2" fillId="5" borderId="1" xfId="0" applyFont="1" applyFill="1" applyBorder="1" applyAlignment="1" applyProtection="1">
      <alignment horizontal="justify" vertical="top" wrapText="1"/>
      <protection hidden="1"/>
    </xf>
    <xf numFmtId="2" fontId="3" fillId="5" borderId="1" xfId="0" applyNumberFormat="1" applyFont="1" applyFill="1" applyBorder="1" applyProtection="1">
      <protection hidden="1"/>
    </xf>
    <xf numFmtId="0" fontId="3" fillId="0" borderId="1" xfId="0" applyFont="1" applyFill="1" applyBorder="1" applyProtection="1">
      <protection hidden="1"/>
    </xf>
    <xf numFmtId="2" fontId="3" fillId="0" borderId="1" xfId="0" applyNumberFormat="1" applyFont="1" applyFill="1" applyBorder="1" applyProtection="1">
      <protection hidden="1"/>
    </xf>
    <xf numFmtId="0" fontId="28" fillId="0" borderId="16" xfId="0" applyFont="1" applyFill="1" applyBorder="1" applyAlignment="1" applyProtection="1">
      <alignment horizontal="left" vertical="top" wrapText="1"/>
      <protection hidden="1"/>
    </xf>
    <xf numFmtId="0" fontId="2" fillId="0" borderId="22" xfId="0" applyFont="1" applyFill="1" applyBorder="1" applyAlignment="1" applyProtection="1">
      <alignment horizontal="left" vertical="top" wrapText="1"/>
      <protection hidden="1"/>
    </xf>
    <xf numFmtId="2" fontId="24" fillId="0" borderId="1" xfId="0" applyNumberFormat="1" applyFont="1" applyFill="1" applyBorder="1" applyProtection="1">
      <protection hidden="1"/>
    </xf>
    <xf numFmtId="0" fontId="24" fillId="0" borderId="1" xfId="0" applyFont="1" applyFill="1" applyBorder="1" applyProtection="1">
      <protection hidden="1"/>
    </xf>
    <xf numFmtId="0" fontId="3" fillId="0" borderId="1" xfId="0" applyFont="1" applyFill="1" applyBorder="1" applyAlignment="1" applyProtection="1">
      <alignment horizontal="justify" vertical="top" wrapText="1"/>
      <protection hidden="1"/>
    </xf>
    <xf numFmtId="2" fontId="34" fillId="0" borderId="1" xfId="0" applyNumberFormat="1" applyFont="1" applyFill="1" applyBorder="1" applyProtection="1">
      <protection hidden="1"/>
    </xf>
    <xf numFmtId="0" fontId="25" fillId="6" borderId="24" xfId="0" applyFont="1" applyFill="1" applyBorder="1" applyAlignment="1" applyProtection="1">
      <alignment horizontal="center"/>
      <protection hidden="1"/>
    </xf>
    <xf numFmtId="0" fontId="3" fillId="6" borderId="24" xfId="0" applyFont="1" applyFill="1" applyBorder="1" applyAlignment="1" applyProtection="1">
      <alignment horizontal="center" wrapText="1"/>
      <protection hidden="1"/>
    </xf>
    <xf numFmtId="0" fontId="24" fillId="6" borderId="0" xfId="0" applyFont="1" applyFill="1" applyBorder="1" applyProtection="1">
      <protection hidden="1"/>
    </xf>
    <xf numFmtId="0" fontId="3" fillId="6" borderId="1" xfId="0" applyFont="1" applyFill="1" applyBorder="1" applyAlignment="1" applyProtection="1">
      <alignment wrapText="1"/>
      <protection hidden="1"/>
    </xf>
    <xf numFmtId="0" fontId="24" fillId="6" borderId="1" xfId="0" applyFont="1" applyFill="1" applyBorder="1" applyAlignment="1" applyProtection="1">
      <alignment horizontal="left"/>
      <protection hidden="1"/>
    </xf>
    <xf numFmtId="2" fontId="24" fillId="6" borderId="24" xfId="0" applyNumberFormat="1" applyFont="1" applyFill="1" applyBorder="1" applyAlignment="1" applyProtection="1">
      <alignment horizontal="right"/>
      <protection hidden="1"/>
    </xf>
    <xf numFmtId="2" fontId="24" fillId="6" borderId="1" xfId="0" applyNumberFormat="1" applyFont="1" applyFill="1" applyBorder="1" applyProtection="1">
      <protection hidden="1"/>
    </xf>
    <xf numFmtId="0" fontId="24" fillId="6" borderId="1" xfId="0" applyFont="1" applyFill="1" applyBorder="1" applyProtection="1">
      <protection hidden="1"/>
    </xf>
    <xf numFmtId="0" fontId="3" fillId="6" borderId="1" xfId="0" applyFont="1" applyFill="1" applyBorder="1" applyAlignment="1" applyProtection="1">
      <alignment horizontal="justify" vertical="top" wrapText="1"/>
      <protection hidden="1"/>
    </xf>
    <xf numFmtId="2" fontId="27" fillId="6" borderId="1" xfId="0" applyNumberFormat="1" applyFont="1" applyFill="1" applyBorder="1" applyProtection="1">
      <protection hidden="1"/>
    </xf>
    <xf numFmtId="2" fontId="3" fillId="6" borderId="1" xfId="0" applyNumberFormat="1" applyFont="1" applyFill="1" applyBorder="1" applyProtection="1">
      <protection hidden="1"/>
    </xf>
    <xf numFmtId="0" fontId="3" fillId="6" borderId="0" xfId="0" applyFont="1" applyFill="1" applyAlignment="1" applyProtection="1">
      <alignment horizontal="justify"/>
      <protection hidden="1"/>
    </xf>
    <xf numFmtId="0" fontId="24" fillId="6" borderId="0" xfId="0" applyFont="1" applyFill="1" applyProtection="1">
      <protection hidden="1"/>
    </xf>
    <xf numFmtId="0" fontId="3" fillId="6" borderId="24" xfId="0" applyFont="1" applyFill="1" applyBorder="1" applyAlignment="1" applyProtection="1">
      <alignment horizontal="center"/>
      <protection hidden="1"/>
    </xf>
    <xf numFmtId="0" fontId="27" fillId="6" borderId="1" xfId="0" applyFont="1" applyFill="1" applyBorder="1" applyProtection="1">
      <protection hidden="1"/>
    </xf>
    <xf numFmtId="0" fontId="24" fillId="6" borderId="1" xfId="0" applyFont="1" applyFill="1" applyBorder="1" applyAlignment="1" applyProtection="1">
      <alignment horizontal="justify" vertical="top" wrapText="1"/>
      <protection hidden="1"/>
    </xf>
    <xf numFmtId="2" fontId="24" fillId="6" borderId="1" xfId="0" applyNumberFormat="1" applyFont="1" applyFill="1" applyBorder="1" applyAlignment="1" applyProtection="1">
      <alignment horizontal="right" vertical="top" wrapText="1"/>
      <protection hidden="1"/>
    </xf>
    <xf numFmtId="2" fontId="27" fillId="6" borderId="1" xfId="0" applyNumberFormat="1" applyFont="1" applyFill="1" applyBorder="1" applyAlignment="1" applyProtection="1">
      <alignment horizontal="right" vertical="top" wrapText="1"/>
      <protection hidden="1"/>
    </xf>
    <xf numFmtId="0" fontId="2" fillId="6" borderId="1" xfId="0" applyFont="1" applyFill="1" applyBorder="1" applyAlignment="1" applyProtection="1">
      <alignment horizontal="justify" vertical="top" wrapText="1"/>
      <protection hidden="1"/>
    </xf>
    <xf numFmtId="2" fontId="3" fillId="6" borderId="1" xfId="0" applyNumberFormat="1" applyFont="1" applyFill="1" applyBorder="1" applyAlignment="1" applyProtection="1">
      <alignment horizontal="right" vertical="top" wrapText="1"/>
      <protection hidden="1"/>
    </xf>
    <xf numFmtId="0" fontId="3" fillId="6" borderId="0" xfId="0" applyFont="1" applyFill="1" applyBorder="1" applyAlignment="1" applyProtection="1">
      <alignment horizontal="justify" vertical="top" wrapText="1"/>
      <protection hidden="1"/>
    </xf>
    <xf numFmtId="2" fontId="3" fillId="6" borderId="24" xfId="0" applyNumberFormat="1" applyFont="1" applyFill="1" applyBorder="1" applyAlignment="1" applyProtection="1">
      <alignment horizontal="right" vertical="top" wrapText="1"/>
      <protection hidden="1"/>
    </xf>
    <xf numFmtId="164" fontId="24" fillId="6" borderId="0" xfId="0" applyNumberFormat="1" applyFont="1" applyFill="1" applyBorder="1" applyProtection="1">
      <protection hidden="1"/>
    </xf>
    <xf numFmtId="0" fontId="3" fillId="6" borderId="1" xfId="0" applyFont="1" applyFill="1" applyBorder="1" applyAlignment="1" applyProtection="1">
      <alignment horizontal="justify"/>
      <protection hidden="1"/>
    </xf>
    <xf numFmtId="2" fontId="3" fillId="6" borderId="1" xfId="0" applyNumberFormat="1" applyFont="1" applyFill="1" applyBorder="1" applyAlignment="1" applyProtection="1">
      <protection hidden="1"/>
    </xf>
    <xf numFmtId="0" fontId="24" fillId="6" borderId="0" xfId="0" applyFont="1" applyFill="1" applyAlignment="1" applyProtection="1">
      <alignment horizontal="justify"/>
      <protection hidden="1"/>
    </xf>
    <xf numFmtId="2" fontId="3" fillId="0" borderId="9" xfId="0" applyNumberFormat="1" applyFont="1" applyFill="1" applyBorder="1" applyAlignment="1" applyProtection="1">
      <alignment horizontal="right" vertical="top" wrapText="1"/>
      <protection locked="0"/>
    </xf>
    <xf numFmtId="0" fontId="2" fillId="4" borderId="1" xfId="0" applyFont="1" applyFill="1" applyBorder="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4" fillId="13" borderId="0" xfId="0" applyFont="1" applyFill="1"/>
    <xf numFmtId="0" fontId="5" fillId="2" borderId="1" xfId="0" applyFont="1" applyFill="1" applyBorder="1"/>
    <xf numFmtId="0" fontId="29" fillId="6" borderId="1" xfId="0" applyFont="1" applyFill="1" applyBorder="1"/>
    <xf numFmtId="0" fontId="0" fillId="0" borderId="0" xfId="0" applyAlignment="1">
      <alignment wrapText="1"/>
    </xf>
    <xf numFmtId="0" fontId="12" fillId="0" borderId="0" xfId="0" applyFont="1"/>
    <xf numFmtId="0" fontId="36" fillId="8" borderId="0" xfId="0" applyFont="1" applyFill="1"/>
    <xf numFmtId="0" fontId="36" fillId="9" borderId="0" xfId="0" applyFont="1" applyFill="1"/>
    <xf numFmtId="0" fontId="36" fillId="10" borderId="0" xfId="0" applyFont="1" applyFill="1"/>
    <xf numFmtId="0" fontId="36" fillId="11" borderId="0" xfId="0" applyFont="1" applyFill="1"/>
    <xf numFmtId="0" fontId="36" fillId="12" borderId="0" xfId="0" applyFont="1" applyFill="1"/>
    <xf numFmtId="0" fontId="36" fillId="13" borderId="0" xfId="0" applyFont="1" applyFill="1"/>
    <xf numFmtId="0" fontId="37" fillId="8" borderId="0" xfId="0" applyFont="1" applyFill="1" applyAlignment="1">
      <alignment wrapText="1"/>
    </xf>
    <xf numFmtId="0" fontId="37" fillId="9" borderId="0" xfId="0" applyFont="1" applyFill="1" applyAlignment="1">
      <alignment wrapText="1"/>
    </xf>
    <xf numFmtId="0" fontId="37" fillId="10" borderId="0" xfId="0" applyFont="1" applyFill="1" applyAlignment="1">
      <alignment wrapText="1"/>
    </xf>
    <xf numFmtId="0" fontId="37" fillId="11" borderId="0" xfId="0" applyFont="1" applyFill="1" applyAlignment="1">
      <alignment wrapText="1"/>
    </xf>
    <xf numFmtId="0" fontId="37" fillId="12" borderId="0" xfId="0" applyFont="1" applyFill="1" applyAlignment="1">
      <alignment wrapText="1"/>
    </xf>
    <xf numFmtId="0" fontId="37" fillId="13" borderId="0" xfId="0" applyFont="1" applyFill="1" applyAlignment="1">
      <alignment wrapText="1"/>
    </xf>
    <xf numFmtId="0" fontId="35" fillId="0" borderId="0" xfId="0" applyFont="1" applyProtection="1">
      <protection locked="0"/>
    </xf>
    <xf numFmtId="0" fontId="11" fillId="0" borderId="0" xfId="0" applyFont="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alignment horizontal="center" wrapText="1"/>
    </xf>
    <xf numFmtId="0" fontId="13" fillId="0" borderId="0" xfId="0" applyFont="1" applyAlignment="1">
      <alignment horizontal="center"/>
    </xf>
    <xf numFmtId="0" fontId="15" fillId="0" borderId="0" xfId="0" applyFont="1" applyAlignment="1">
      <alignment horizontal="center"/>
    </xf>
    <xf numFmtId="0" fontId="17" fillId="0" borderId="5" xfId="0" applyFont="1" applyBorder="1" applyAlignment="1">
      <alignment horizontal="left" wrapText="1"/>
    </xf>
    <xf numFmtId="0" fontId="17" fillId="0" borderId="0" xfId="0" applyFont="1" applyBorder="1" applyAlignment="1">
      <alignment horizontal="left" wrapText="1"/>
    </xf>
    <xf numFmtId="0" fontId="17" fillId="0" borderId="6" xfId="0" applyFont="1" applyBorder="1" applyAlignment="1">
      <alignment horizontal="left" wrapText="1"/>
    </xf>
    <xf numFmtId="0" fontId="0" fillId="0" borderId="0" xfId="0" applyAlignment="1"/>
    <xf numFmtId="0" fontId="0" fillId="0" borderId="6" xfId="0" applyBorder="1" applyAlignment="1"/>
    <xf numFmtId="0" fontId="22" fillId="0" borderId="0" xfId="0" applyFont="1" applyAlignment="1">
      <alignment horizontal="center"/>
    </xf>
    <xf numFmtId="0" fontId="3" fillId="0" borderId="0" xfId="0" applyFont="1" applyAlignment="1">
      <alignment horizontal="center"/>
    </xf>
    <xf numFmtId="0" fontId="3" fillId="0" borderId="25" xfId="0" applyFont="1" applyFill="1" applyBorder="1" applyAlignment="1">
      <alignment horizontal="right" vertical="top" wrapText="1"/>
    </xf>
    <xf numFmtId="0" fontId="3" fillId="0" borderId="26" xfId="0" applyFont="1" applyFill="1" applyBorder="1" applyAlignment="1">
      <alignment horizontal="right" vertical="top" wrapText="1"/>
    </xf>
    <xf numFmtId="0" fontId="3" fillId="0" borderId="27" xfId="0" applyFont="1" applyFill="1" applyBorder="1" applyAlignment="1">
      <alignment horizontal="right" vertical="top" wrapText="1"/>
    </xf>
    <xf numFmtId="0" fontId="26" fillId="0" borderId="0" xfId="0" applyFont="1" applyFill="1" applyAlignment="1">
      <alignment horizontal="center"/>
    </xf>
    <xf numFmtId="0" fontId="31" fillId="0" borderId="4" xfId="1" applyFont="1" applyFill="1" applyBorder="1" applyAlignment="1" applyProtection="1">
      <alignment horizontal="center" wrapText="1"/>
    </xf>
    <xf numFmtId="0" fontId="31" fillId="0" borderId="28" xfId="1" applyFont="1" applyFill="1" applyBorder="1" applyAlignment="1" applyProtection="1">
      <alignment horizontal="center" wrapText="1"/>
    </xf>
    <xf numFmtId="0" fontId="31" fillId="0" borderId="12" xfId="1" applyFont="1" applyFill="1" applyBorder="1" applyAlignment="1" applyProtection="1">
      <alignment horizontal="center" wrapText="1"/>
    </xf>
    <xf numFmtId="0" fontId="31" fillId="0" borderId="14" xfId="1" applyFont="1" applyFill="1" applyBorder="1" applyAlignment="1" applyProtection="1">
      <alignment horizontal="center" wrapText="1"/>
    </xf>
    <xf numFmtId="0" fontId="3" fillId="0" borderId="12" xfId="0" applyFont="1" applyFill="1" applyBorder="1" applyAlignment="1">
      <alignment horizontal="center" wrapText="1"/>
    </xf>
    <xf numFmtId="0" fontId="3" fillId="0" borderId="14"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29" xfId="0" applyFont="1" applyFill="1" applyBorder="1" applyAlignment="1">
      <alignment horizontal="center" wrapText="1"/>
    </xf>
    <xf numFmtId="0" fontId="3" fillId="0" borderId="7" xfId="0" applyFont="1" applyFill="1" applyBorder="1" applyAlignment="1">
      <alignment horizontal="center" wrapText="1"/>
    </xf>
    <xf numFmtId="20" fontId="3" fillId="0" borderId="25" xfId="0" applyNumberFormat="1" applyFont="1" applyBorder="1" applyAlignment="1" applyProtection="1">
      <alignment horizontal="center" vertical="top" wrapText="1"/>
      <protection hidden="1"/>
    </xf>
    <xf numFmtId="20" fontId="3" fillId="0" borderId="26" xfId="0" applyNumberFormat="1" applyFont="1" applyBorder="1" applyAlignment="1" applyProtection="1">
      <alignment horizontal="center" vertical="top" wrapText="1"/>
      <protection hidden="1"/>
    </xf>
    <xf numFmtId="20" fontId="3" fillId="7" borderId="33" xfId="0" applyNumberFormat="1" applyFont="1" applyFill="1" applyBorder="1" applyAlignment="1" applyProtection="1">
      <alignment horizontal="center" vertical="top" wrapText="1"/>
      <protection hidden="1"/>
    </xf>
    <xf numFmtId="20" fontId="3" fillId="7" borderId="34" xfId="0" applyNumberFormat="1" applyFont="1" applyFill="1" applyBorder="1" applyAlignment="1" applyProtection="1">
      <alignment horizontal="center" vertical="top" wrapText="1"/>
      <protection hidden="1"/>
    </xf>
    <xf numFmtId="0" fontId="3" fillId="5" borderId="1" xfId="0" applyFont="1" applyFill="1" applyBorder="1" applyAlignment="1" applyProtection="1">
      <alignment horizontal="center" vertical="top" wrapText="1"/>
      <protection hidden="1"/>
    </xf>
    <xf numFmtId="0" fontId="3" fillId="7" borderId="25" xfId="0" applyFont="1" applyFill="1" applyBorder="1" applyAlignment="1" applyProtection="1">
      <alignment horizontal="right" vertical="top" wrapText="1"/>
      <protection locked="0"/>
    </xf>
    <xf numFmtId="0" fontId="3" fillId="7" borderId="26" xfId="0" applyFont="1" applyFill="1" applyBorder="1" applyAlignment="1" applyProtection="1">
      <alignment horizontal="right" vertical="top" wrapText="1"/>
      <protection locked="0"/>
    </xf>
    <xf numFmtId="0" fontId="3" fillId="7" borderId="27" xfId="0" applyFont="1" applyFill="1" applyBorder="1" applyAlignment="1" applyProtection="1">
      <alignment horizontal="right" vertical="top" wrapText="1"/>
      <protection locked="0"/>
    </xf>
    <xf numFmtId="0" fontId="26" fillId="0" borderId="0" xfId="0" applyFont="1" applyAlignment="1" applyProtection="1">
      <alignment horizontal="center"/>
      <protection locked="0"/>
    </xf>
    <xf numFmtId="0" fontId="31" fillId="0" borderId="4" xfId="1" applyFont="1" applyBorder="1" applyAlignment="1" applyProtection="1">
      <alignment horizontal="center" wrapText="1"/>
      <protection locked="0"/>
    </xf>
    <xf numFmtId="0" fontId="31" fillId="0" borderId="32" xfId="1" applyFont="1" applyBorder="1" applyAlignment="1" applyProtection="1">
      <alignment horizontal="center" wrapText="1"/>
      <protection locked="0"/>
    </xf>
    <xf numFmtId="0" fontId="31" fillId="0" borderId="12" xfId="1" applyFont="1" applyBorder="1" applyAlignment="1" applyProtection="1">
      <alignment horizontal="center" wrapText="1"/>
      <protection locked="0"/>
    </xf>
    <xf numFmtId="0" fontId="31" fillId="0" borderId="31" xfId="1" applyFont="1" applyBorder="1" applyAlignment="1" applyProtection="1">
      <alignment horizontal="center" wrapText="1"/>
      <protection locked="0"/>
    </xf>
    <xf numFmtId="0" fontId="3" fillId="0" borderId="12"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5" fillId="0" borderId="1" xfId="0" applyFont="1" applyFill="1" applyBorder="1" applyAlignment="1" applyProtection="1">
      <alignment horizontal="center"/>
      <protection hidden="1"/>
    </xf>
    <xf numFmtId="0" fontId="5" fillId="0" borderId="30"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22" xfId="0" applyFont="1" applyFill="1" applyBorder="1" applyAlignment="1" applyProtection="1">
      <alignment horizontal="center"/>
      <protection hidden="1"/>
    </xf>
    <xf numFmtId="0" fontId="3" fillId="0" borderId="0" xfId="0" applyFont="1" applyFill="1" applyBorder="1" applyAlignment="1" applyProtection="1">
      <alignment horizontal="justify" wrapText="1"/>
      <protection hidden="1"/>
    </xf>
    <xf numFmtId="0" fontId="24" fillId="0" borderId="0" xfId="0" applyFont="1" applyFill="1" applyAlignment="1" applyProtection="1">
      <protection hidden="1"/>
    </xf>
    <xf numFmtId="0" fontId="26" fillId="0" borderId="0" xfId="0" applyFont="1" applyFill="1" applyAlignment="1" applyProtection="1">
      <alignment horizontal="center"/>
      <protection hidden="1"/>
    </xf>
    <xf numFmtId="0" fontId="26" fillId="0" borderId="0" xfId="0" applyFont="1" applyFill="1" applyAlignment="1" applyProtection="1">
      <alignment horizontal="left"/>
      <protection hidden="1"/>
    </xf>
    <xf numFmtId="0" fontId="24" fillId="0" borderId="0" xfId="0" applyFont="1" applyFill="1" applyBorder="1" applyAlignment="1" applyProtection="1">
      <protection hidden="1"/>
    </xf>
    <xf numFmtId="0" fontId="3" fillId="6" borderId="0" xfId="0" applyFont="1" applyFill="1" applyBorder="1" applyAlignment="1" applyProtection="1">
      <alignment horizontal="left"/>
      <protection hidden="1"/>
    </xf>
    <xf numFmtId="0" fontId="3" fillId="0" borderId="0" xfId="0" applyFont="1" applyFill="1" applyBorder="1" applyAlignment="1" applyProtection="1">
      <alignment horizontal="left"/>
      <protection hidden="1"/>
    </xf>
    <xf numFmtId="0" fontId="3" fillId="0" borderId="0" xfId="0" applyFont="1" applyFill="1" applyBorder="1" applyAlignment="1" applyProtection="1">
      <alignment horizontal="justify" vertical="top" wrapText="1"/>
      <protection hidden="1"/>
    </xf>
    <xf numFmtId="0" fontId="3" fillId="6" borderId="0" xfId="0" applyFont="1" applyFill="1" applyAlignment="1" applyProtection="1">
      <alignment horizontal="justify"/>
      <protection hidden="1"/>
    </xf>
    <xf numFmtId="0" fontId="24" fillId="6" borderId="0" xfId="0" applyFont="1" applyFill="1" applyAlignment="1" applyProtection="1">
      <protection hidden="1"/>
    </xf>
    <xf numFmtId="0" fontId="28" fillId="0" borderId="16" xfId="0" applyFont="1" applyFill="1" applyBorder="1" applyAlignment="1" applyProtection="1">
      <alignment horizontal="left" vertical="top" wrapText="1"/>
      <protection hidden="1"/>
    </xf>
    <xf numFmtId="0" fontId="24" fillId="0" borderId="22" xfId="0" applyFont="1" applyFill="1" applyBorder="1" applyAlignment="1" applyProtection="1">
      <alignment horizontal="left" vertical="top" wrapText="1"/>
      <protection hidden="1"/>
    </xf>
    <xf numFmtId="0" fontId="26" fillId="0" borderId="0" xfId="0" applyFont="1" applyFill="1" applyAlignment="1" applyProtection="1">
      <alignment horizontal="justify"/>
      <protection hidden="1"/>
    </xf>
    <xf numFmtId="0" fontId="2" fillId="0" borderId="0" xfId="0" applyFont="1" applyFill="1" applyAlignment="1" applyProtection="1">
      <alignment horizontal="left"/>
      <protection locked="0"/>
    </xf>
    <xf numFmtId="0" fontId="24" fillId="0" borderId="0" xfId="0" applyFont="1" applyFill="1" applyAlignment="1" applyProtection="1">
      <alignment horizontal="left"/>
      <protection locked="0"/>
    </xf>
    <xf numFmtId="0" fontId="24" fillId="0" borderId="0" xfId="0" applyFont="1" applyFill="1" applyAlignment="1" applyProtection="1">
      <protection locked="0"/>
    </xf>
    <xf numFmtId="0" fontId="3" fillId="0" borderId="0" xfId="0" applyFont="1" applyFill="1" applyBorder="1" applyAlignment="1" applyProtection="1">
      <alignment horizontal="left" vertical="top" wrapText="1"/>
      <protection hidden="1"/>
    </xf>
    <xf numFmtId="0" fontId="24" fillId="0" borderId="0" xfId="0" applyFont="1" applyFill="1" applyBorder="1" applyAlignment="1" applyProtection="1">
      <alignment horizontal="justify" vertical="top"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0</xdr:row>
          <xdr:rowOff>38100</xdr:rowOff>
        </xdr:from>
        <xdr:to>
          <xdr:col>2</xdr:col>
          <xdr:colOff>0</xdr:colOff>
          <xdr:row>5</xdr:row>
          <xdr:rowOff>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0</xdr:row>
          <xdr:rowOff>57150</xdr:rowOff>
        </xdr:from>
        <xdr:to>
          <xdr:col>4</xdr:col>
          <xdr:colOff>9525</xdr:colOff>
          <xdr:row>4</xdr:row>
          <xdr:rowOff>219075</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182880</xdr:rowOff>
    </xdr:from>
    <xdr:to>
      <xdr:col>1</xdr:col>
      <xdr:colOff>1363911</xdr:colOff>
      <xdr:row>9</xdr:row>
      <xdr:rowOff>45807</xdr:rowOff>
    </xdr:to>
    <xdr:sp macro="" textlink="">
      <xdr:nvSpPr>
        <xdr:cNvPr id="2" name="Oval 1">
          <a:extLst>
            <a:ext uri="{FF2B5EF4-FFF2-40B4-BE49-F238E27FC236}">
              <a16:creationId xmlns:a16="http://schemas.microsoft.com/office/drawing/2014/main" id="{00000000-0008-0000-0200-000002000000}"/>
            </a:ext>
          </a:extLst>
        </xdr:cNvPr>
        <xdr:cNvSpPr/>
      </xdr:nvSpPr>
      <xdr:spPr>
        <a:xfrm>
          <a:off x="0" y="1287780"/>
          <a:ext cx="2148840" cy="66294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443865</xdr:colOff>
      <xdr:row>1</xdr:row>
      <xdr:rowOff>0</xdr:rowOff>
    </xdr:from>
    <xdr:to>
      <xdr:col>14</xdr:col>
      <xdr:colOff>369587</xdr:colOff>
      <xdr:row>1</xdr:row>
      <xdr:rowOff>190500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2694920" y="0"/>
          <a:ext cx="1143000" cy="190500"/>
        </a:xfrm>
        <a:prstGeom prst="rect">
          <a:avLst/>
        </a:prstGeom>
        <a:solidFill>
          <a:srgbClr val="FFFFFF"/>
        </a:solidFill>
        <a:ln>
          <a:noFill/>
        </a:ln>
      </xdr:spPr>
      <xdr:txBody>
        <a:bodyPr vertOverflow="clip" wrap="square" lIns="91440" tIns="45720" rIns="91440" bIns="45720" anchor="t" upright="1"/>
        <a:lstStyle/>
        <a:p>
          <a:pPr algn="l" rtl="0">
            <a:defRPr sz="1000"/>
          </a:pPr>
          <a:r>
            <a:rPr lang="en-GB" sz="900" b="1" i="0" u="none" strike="noStrike" baseline="0">
              <a:solidFill>
                <a:srgbClr val="000000"/>
              </a:solidFill>
              <a:latin typeface="Garamond"/>
            </a:rPr>
            <a:t>Appendix B</a:t>
          </a:r>
        </a:p>
      </xdr:txBody>
    </xdr:sp>
    <xdr:clientData/>
  </xdr:twoCellAnchor>
  <xdr:twoCellAnchor>
    <xdr:from>
      <xdr:col>5</xdr:col>
      <xdr:colOff>38100</xdr:colOff>
      <xdr:row>0</xdr:row>
      <xdr:rowOff>9525</xdr:rowOff>
    </xdr:from>
    <xdr:to>
      <xdr:col>5</xdr:col>
      <xdr:colOff>762000</xdr:colOff>
      <xdr:row>1</xdr:row>
      <xdr:rowOff>161925</xdr:rowOff>
    </xdr:to>
    <xdr:pic>
      <xdr:nvPicPr>
        <xdr:cNvPr id="155785" name="Picture 5" descr="NHSL">
          <a:extLst>
            <a:ext uri="{FF2B5EF4-FFF2-40B4-BE49-F238E27FC236}">
              <a16:creationId xmlns:a16="http://schemas.microsoft.com/office/drawing/2014/main" id="{00000000-0008-0000-0300-00008960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9525"/>
          <a:ext cx="723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232410</xdr:colOff>
      <xdr:row>2</xdr:row>
      <xdr:rowOff>121920</xdr:rowOff>
    </xdr:from>
    <xdr:to>
      <xdr:col>6</xdr:col>
      <xdr:colOff>369570</xdr:colOff>
      <xdr:row>6</xdr:row>
      <xdr:rowOff>76266</xdr:rowOff>
    </xdr:to>
    <xdr:sp macro="" textlink="">
      <xdr:nvSpPr>
        <xdr:cNvPr id="4" name="Oval 3">
          <a:extLst>
            <a:ext uri="{FF2B5EF4-FFF2-40B4-BE49-F238E27FC236}">
              <a16:creationId xmlns:a16="http://schemas.microsoft.com/office/drawing/2014/main" id="{00000000-0008-0000-0300-000004000000}"/>
            </a:ext>
          </a:extLst>
        </xdr:cNvPr>
        <xdr:cNvSpPr/>
      </xdr:nvSpPr>
      <xdr:spPr>
        <a:xfrm>
          <a:off x="6812280" y="830580"/>
          <a:ext cx="2148840" cy="89154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443865</xdr:colOff>
      <xdr:row>0</xdr:row>
      <xdr:rowOff>0</xdr:rowOff>
    </xdr:from>
    <xdr:to>
      <xdr:col>14</xdr:col>
      <xdr:colOff>369587</xdr:colOff>
      <xdr:row>0</xdr:row>
      <xdr:rowOff>190500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694920" y="0"/>
          <a:ext cx="1143000" cy="190500"/>
        </a:xfrm>
        <a:prstGeom prst="rect">
          <a:avLst/>
        </a:prstGeom>
        <a:solidFill>
          <a:srgbClr val="FFFFFF"/>
        </a:solidFill>
        <a:ln>
          <a:noFill/>
        </a:ln>
      </xdr:spPr>
      <xdr:txBody>
        <a:bodyPr vertOverflow="clip" wrap="square" lIns="91440" tIns="45720" rIns="91440" bIns="45720" anchor="t" upright="1"/>
        <a:lstStyle/>
        <a:p>
          <a:pPr algn="l" rtl="0">
            <a:defRPr sz="1000"/>
          </a:pPr>
          <a:r>
            <a:rPr lang="en-GB" sz="900" b="1" i="0" u="none" strike="noStrike" baseline="0">
              <a:solidFill>
                <a:srgbClr val="000000"/>
              </a:solidFill>
              <a:latin typeface="Garamond"/>
            </a:rPr>
            <a:t>Appendix B</a:t>
          </a:r>
        </a:p>
      </xdr:txBody>
    </xdr:sp>
    <xdr:clientData/>
  </xdr:twoCellAnchor>
  <xdr:twoCellAnchor>
    <xdr:from>
      <xdr:col>5</xdr:col>
      <xdr:colOff>47625</xdr:colOff>
      <xdr:row>0</xdr:row>
      <xdr:rowOff>0</xdr:rowOff>
    </xdr:from>
    <xdr:to>
      <xdr:col>5</xdr:col>
      <xdr:colOff>762000</xdr:colOff>
      <xdr:row>1</xdr:row>
      <xdr:rowOff>133350</xdr:rowOff>
    </xdr:to>
    <xdr:pic>
      <xdr:nvPicPr>
        <xdr:cNvPr id="156764" name="Picture 5" descr="NHSL">
          <a:extLst>
            <a:ext uri="{FF2B5EF4-FFF2-40B4-BE49-F238E27FC236}">
              <a16:creationId xmlns:a16="http://schemas.microsoft.com/office/drawing/2014/main" id="{00000000-0008-0000-0400-00005C64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143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ckburnn\AppData\Local\Microsoft\Windows\INetCache\Content.Outlook\JKHC2Z1U\MASTER%20-%20Consultant%20Emergency%20%20Workload%20Diary%20-%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rgency Out of Hours"/>
      <sheetName val="Codes"/>
    </sheetNames>
    <sheetDataSet>
      <sheetData sheetId="0"/>
      <sheetData sheetId="1">
        <row r="3">
          <cell r="A3" t="str">
            <v>C1a</v>
          </cell>
        </row>
        <row r="4">
          <cell r="A4" t="str">
            <v>C1</v>
          </cell>
        </row>
        <row r="5">
          <cell r="A5" t="str">
            <v>C2</v>
          </cell>
        </row>
        <row r="6">
          <cell r="A6" t="str">
            <v>C3</v>
          </cell>
        </row>
        <row r="7">
          <cell r="A7" t="str">
            <v>C4</v>
          </cell>
        </row>
        <row r="8">
          <cell r="A8" t="str">
            <v>C5</v>
          </cell>
        </row>
        <row r="9">
          <cell r="A9" t="str">
            <v>C6</v>
          </cell>
        </row>
        <row r="10">
          <cell r="A10" t="str">
            <v>C7</v>
          </cell>
        </row>
        <row r="11">
          <cell r="A11" t="str">
            <v>C8</v>
          </cell>
        </row>
        <row r="12">
          <cell r="A12" t="str">
            <v>C9</v>
          </cell>
        </row>
        <row r="13">
          <cell r="A13" t="str">
            <v>C10</v>
          </cell>
        </row>
        <row r="14">
          <cell r="A14" t="str">
            <v>C11</v>
          </cell>
        </row>
        <row r="15">
          <cell r="A15" t="str">
            <v>C12</v>
          </cell>
        </row>
        <row r="16">
          <cell r="A16" t="str">
            <v>C13</v>
          </cell>
        </row>
        <row r="17">
          <cell r="A17" t="str">
            <v>C14</v>
          </cell>
        </row>
        <row r="18">
          <cell r="A18" t="str">
            <v>C15</v>
          </cell>
        </row>
        <row r="19">
          <cell r="A19" t="str">
            <v>S1</v>
          </cell>
        </row>
        <row r="20">
          <cell r="A20" t="str">
            <v>S2</v>
          </cell>
        </row>
        <row r="21">
          <cell r="A21" t="str">
            <v>S3</v>
          </cell>
        </row>
        <row r="22">
          <cell r="A22" t="str">
            <v>S4</v>
          </cell>
        </row>
        <row r="23">
          <cell r="A23" t="str">
            <v>S5</v>
          </cell>
        </row>
        <row r="24">
          <cell r="A24" t="str">
            <v>S6</v>
          </cell>
        </row>
        <row r="25">
          <cell r="A25" t="str">
            <v>S7</v>
          </cell>
        </row>
        <row r="26">
          <cell r="A26" t="str">
            <v>S8</v>
          </cell>
        </row>
        <row r="27">
          <cell r="A27" t="str">
            <v>S9</v>
          </cell>
        </row>
        <row r="28">
          <cell r="A28" t="str">
            <v>S10</v>
          </cell>
        </row>
        <row r="29">
          <cell r="A29" t="str">
            <v>S11</v>
          </cell>
        </row>
        <row r="30">
          <cell r="A30" t="str">
            <v>S12</v>
          </cell>
        </row>
        <row r="31">
          <cell r="A31" t="str">
            <v>S13</v>
          </cell>
        </row>
        <row r="32">
          <cell r="A32" t="str">
            <v>S14</v>
          </cell>
        </row>
        <row r="33">
          <cell r="A33" t="str">
            <v>S15</v>
          </cell>
        </row>
        <row r="34">
          <cell r="A34" t="str">
            <v>AR</v>
          </cell>
        </row>
        <row r="35">
          <cell r="A35" t="str">
            <v>ED</v>
          </cell>
        </row>
        <row r="36">
          <cell r="A36" t="str">
            <v>OC</v>
          </cell>
        </row>
        <row r="37">
          <cell r="A37" t="str">
            <v>WO/C</v>
          </cell>
        </row>
        <row r="38">
          <cell r="A38" t="str">
            <v>AL</v>
          </cell>
        </row>
        <row r="39">
          <cell r="A39" t="str">
            <v>BRK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43"/>
  <sheetViews>
    <sheetView view="pageBreakPreview" zoomScaleNormal="100" zoomScaleSheetLayoutView="100" workbookViewId="0">
      <selection activeCell="B29" sqref="B29"/>
    </sheetView>
  </sheetViews>
  <sheetFormatPr defaultColWidth="9.140625" defaultRowHeight="18" x14ac:dyDescent="0.25"/>
  <cols>
    <col min="1" max="1" width="9.140625" style="10"/>
    <col min="2" max="2" width="105" style="10" customWidth="1"/>
    <col min="3" max="16384" width="9.140625" style="10"/>
  </cols>
  <sheetData>
    <row r="2" spans="1:11" x14ac:dyDescent="0.25">
      <c r="C2" s="11"/>
      <c r="D2" s="11"/>
      <c r="E2" s="11"/>
      <c r="F2" s="11"/>
      <c r="G2" s="11"/>
      <c r="H2" s="11"/>
      <c r="I2" s="11"/>
      <c r="J2" s="11"/>
      <c r="K2" s="11"/>
    </row>
    <row r="4" spans="1:11" x14ac:dyDescent="0.25">
      <c r="A4" s="11"/>
      <c r="B4" s="11" t="s">
        <v>189</v>
      </c>
    </row>
    <row r="6" spans="1:11" ht="7.5" customHeight="1" x14ac:dyDescent="0.25"/>
    <row r="7" spans="1:11" ht="72" customHeight="1" x14ac:dyDescent="0.25">
      <c r="A7" s="206" t="s">
        <v>295</v>
      </c>
      <c r="B7" s="207"/>
    </row>
    <row r="8" spans="1:11" ht="15" customHeight="1" x14ac:dyDescent="0.25">
      <c r="A8" s="12"/>
      <c r="B8" s="13"/>
    </row>
    <row r="9" spans="1:11" ht="44.25" customHeight="1" x14ac:dyDescent="0.25">
      <c r="A9" s="209" t="s">
        <v>301</v>
      </c>
      <c r="B9" s="209"/>
    </row>
    <row r="11" spans="1:11" ht="55.5" customHeight="1" x14ac:dyDescent="0.25">
      <c r="A11" s="207" t="s">
        <v>190</v>
      </c>
      <c r="B11" s="208"/>
    </row>
    <row r="13" spans="1:11" x14ac:dyDescent="0.25">
      <c r="A13" s="14" t="s">
        <v>256</v>
      </c>
    </row>
    <row r="14" spans="1:11" ht="36" x14ac:dyDescent="0.25">
      <c r="B14" s="13" t="s">
        <v>259</v>
      </c>
    </row>
    <row r="15" spans="1:11" ht="51.75" customHeight="1" x14ac:dyDescent="0.25">
      <c r="B15" s="74" t="s">
        <v>316</v>
      </c>
    </row>
    <row r="17" spans="1:6" x14ac:dyDescent="0.25">
      <c r="A17" s="14" t="s">
        <v>258</v>
      </c>
    </row>
    <row r="18" spans="1:6" ht="74.45" customHeight="1" x14ac:dyDescent="0.25">
      <c r="B18" s="13" t="s">
        <v>317</v>
      </c>
    </row>
    <row r="19" spans="1:6" x14ac:dyDescent="0.25">
      <c r="B19" s="13"/>
    </row>
    <row r="20" spans="1:6" ht="76.900000000000006" customHeight="1" x14ac:dyDescent="0.25">
      <c r="B20" s="13" t="s">
        <v>253</v>
      </c>
    </row>
    <row r="21" spans="1:6" ht="11.25" customHeight="1" x14ac:dyDescent="0.25">
      <c r="B21" s="13"/>
    </row>
    <row r="22" spans="1:6" ht="60.75" customHeight="1" x14ac:dyDescent="0.25">
      <c r="B22" s="13" t="s">
        <v>296</v>
      </c>
    </row>
    <row r="23" spans="1:6" x14ac:dyDescent="0.25">
      <c r="B23" s="13"/>
    </row>
    <row r="24" spans="1:6" ht="38.25" customHeight="1" x14ac:dyDescent="0.25">
      <c r="B24" s="13" t="s">
        <v>297</v>
      </c>
    </row>
    <row r="25" spans="1:6" ht="16.5" customHeight="1" x14ac:dyDescent="0.25">
      <c r="B25" s="74"/>
    </row>
    <row r="26" spans="1:6" ht="36" customHeight="1" x14ac:dyDescent="0.25">
      <c r="B26" s="74" t="s">
        <v>298</v>
      </c>
    </row>
    <row r="27" spans="1:6" ht="17.25" customHeight="1" x14ac:dyDescent="0.25">
      <c r="B27" s="74"/>
    </row>
    <row r="28" spans="1:6" ht="36" customHeight="1" x14ac:dyDescent="0.25">
      <c r="B28" s="74" t="s">
        <v>318</v>
      </c>
    </row>
    <row r="30" spans="1:6" x14ac:dyDescent="0.25">
      <c r="A30" s="14" t="s">
        <v>280</v>
      </c>
    </row>
    <row r="31" spans="1:6" x14ac:dyDescent="0.25">
      <c r="B31" s="13"/>
    </row>
    <row r="32" spans="1:6" x14ac:dyDescent="0.25">
      <c r="A32" s="70" t="s">
        <v>278</v>
      </c>
      <c r="B32" s="52"/>
      <c r="C32" s="52"/>
      <c r="D32" s="52"/>
      <c r="E32" s="52"/>
      <c r="F32" s="52"/>
    </row>
    <row r="33" spans="1:6" ht="35.450000000000003" customHeight="1" x14ac:dyDescent="0.25">
      <c r="A33" s="52"/>
      <c r="B33" s="52" t="s">
        <v>279</v>
      </c>
      <c r="C33" s="52"/>
      <c r="D33" s="52"/>
      <c r="E33" s="52"/>
      <c r="F33" s="52"/>
    </row>
    <row r="34" spans="1:6" x14ac:dyDescent="0.25">
      <c r="A34" s="52"/>
      <c r="B34" s="52" t="s">
        <v>267</v>
      </c>
      <c r="C34" s="52"/>
      <c r="D34" s="52"/>
      <c r="E34" s="52"/>
      <c r="F34" s="52"/>
    </row>
    <row r="35" spans="1:6" x14ac:dyDescent="0.25">
      <c r="A35" s="52"/>
      <c r="B35" s="52" t="s">
        <v>268</v>
      </c>
      <c r="C35" s="52"/>
      <c r="D35" s="52"/>
      <c r="E35" s="52"/>
      <c r="F35" s="52"/>
    </row>
    <row r="36" spans="1:6" x14ac:dyDescent="0.25">
      <c r="A36" s="52"/>
      <c r="B36" s="52" t="s">
        <v>282</v>
      </c>
      <c r="C36" s="52"/>
      <c r="D36" s="52"/>
      <c r="E36" s="52"/>
      <c r="F36" s="52"/>
    </row>
    <row r="37" spans="1:6" x14ac:dyDescent="0.25">
      <c r="A37" s="52"/>
      <c r="B37" s="52" t="s">
        <v>269</v>
      </c>
      <c r="C37" s="52"/>
      <c r="D37" s="52"/>
      <c r="E37" s="52"/>
      <c r="F37" s="52"/>
    </row>
    <row r="38" spans="1:6" x14ac:dyDescent="0.25">
      <c r="A38" s="52"/>
      <c r="B38" s="52" t="s">
        <v>281</v>
      </c>
      <c r="C38" s="52"/>
      <c r="D38" s="52"/>
      <c r="E38" s="52"/>
      <c r="F38" s="52"/>
    </row>
    <row r="39" spans="1:6" x14ac:dyDescent="0.25">
      <c r="A39" s="52"/>
      <c r="B39" s="52" t="s">
        <v>284</v>
      </c>
      <c r="C39" s="52"/>
      <c r="D39" s="52"/>
      <c r="E39" s="52"/>
      <c r="F39" s="52"/>
    </row>
    <row r="40" spans="1:6" x14ac:dyDescent="0.25">
      <c r="B40" s="13"/>
    </row>
    <row r="41" spans="1:6" x14ac:dyDescent="0.25">
      <c r="A41" s="209" t="s">
        <v>254</v>
      </c>
      <c r="B41" s="209"/>
    </row>
    <row r="43" spans="1:6" x14ac:dyDescent="0.25">
      <c r="A43" s="210" t="s">
        <v>191</v>
      </c>
      <c r="B43" s="210"/>
    </row>
  </sheetData>
  <mergeCells count="5">
    <mergeCell ref="A7:B7"/>
    <mergeCell ref="A11:B11"/>
    <mergeCell ref="A41:B41"/>
    <mergeCell ref="A43:B43"/>
    <mergeCell ref="A9:B9"/>
  </mergeCells>
  <printOptions horizontalCentered="1"/>
  <pageMargins left="0.35433070866141736" right="0.35433070866141736" top="0.39370078740157483" bottom="0.39370078740157483" header="0.51181102362204722" footer="0.51181102362204722"/>
  <pageSetup paperSize="9" scale="79" orientation="portrait" r:id="rId1"/>
  <headerFooter alignWithMargins="0">
    <oddFooter>&amp;L_x000D_&amp;1#&amp;"Calibri"&amp;10&amp;K000000 Classified: RMG – Internal</oddFooter>
  </headerFooter>
  <drawing r:id="rId2"/>
  <legacyDrawing r:id="rId3"/>
  <oleObjects>
    <mc:AlternateContent xmlns:mc="http://schemas.openxmlformats.org/markup-compatibility/2006">
      <mc:Choice Requires="x14">
        <oleObject progId="MSPhotoEd.3" shapeId="38913" r:id="rId4">
          <objectPr defaultSize="0" autoPict="0" r:id="rId5">
            <anchor moveWithCells="1" sizeWithCells="1">
              <from>
                <xdr:col>2</xdr:col>
                <xdr:colOff>0</xdr:colOff>
                <xdr:row>0</xdr:row>
                <xdr:rowOff>38100</xdr:rowOff>
              </from>
              <to>
                <xdr:col>2</xdr:col>
                <xdr:colOff>0</xdr:colOff>
                <xdr:row>5</xdr:row>
                <xdr:rowOff>0</xdr:rowOff>
              </to>
            </anchor>
          </objectPr>
        </oleObject>
      </mc:Choice>
      <mc:Fallback>
        <oleObject progId="MSPhotoEd.3" shapeId="389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phoneticPr fontId="1" type="noConversion"/>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5"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phoneticPr fontId="1" type="noConversion"/>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B7" sqref="B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189" t="s">
        <v>319</v>
      </c>
      <c r="C7" s="1" t="s">
        <v>43</v>
      </c>
      <c r="D7" s="189" t="s">
        <v>319</v>
      </c>
      <c r="E7" s="1" t="s">
        <v>36</v>
      </c>
      <c r="F7" s="189" t="s">
        <v>319</v>
      </c>
      <c r="G7" s="1" t="s">
        <v>43</v>
      </c>
      <c r="H7" s="189"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4"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M45+N45</f>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M46+N46</f>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D10:D57 H10:H33">
      <formula1>$I$10:$I$446</formula1>
    </dataValidation>
    <dataValidation type="list" allowBlank="1" showInputMessage="1" showErrorMessage="1" sqref="H34:H57">
      <formula1>$I$10:$I$46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H30" sqref="H30"/>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22" zoomScaleNormal="100" zoomScaleSheetLayoutView="100" workbookViewId="0">
      <selection activeCell="H12" sqref="H12"/>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5"/>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0">
      <formula1>$E$10:$E$46</formula1>
    </dataValidation>
    <dataValidation type="list" allowBlank="1" showInputMessage="1" showErrorMessage="1" sqref="D11:D57">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H12" sqref="H12"/>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27:D57 D10">
      <formula1>$E$10:$E$46</formula1>
    </dataValidation>
    <dataValidation type="list" allowBlank="1" showInputMessage="1" showErrorMessage="1" sqref="D11:D26">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2" zoomScaleNormal="100" zoomScaleSheetLayoutView="100" workbookViewId="0">
      <selection activeCell="G19" sqref="G19"/>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27:D57 D10">
      <formula1>$E$10:$E$46</formula1>
    </dataValidation>
    <dataValidation type="list" allowBlank="1" showInputMessage="1" showErrorMessage="1" sqref="D11:D26">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6" zoomScaleNormal="100" zoomScaleSheetLayoutView="100" workbookViewId="0">
      <selection activeCell="H12" sqref="H12"/>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27:D57 D10">
      <formula1>$E$10:$E$46</formula1>
    </dataValidation>
    <dataValidation type="list" allowBlank="1" showInputMessage="1" showErrorMessage="1" sqref="D11:D26">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F7" sqref="F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189" t="s">
        <v>319</v>
      </c>
      <c r="C7" s="1" t="s">
        <v>43</v>
      </c>
      <c r="D7" s="189" t="s">
        <v>319</v>
      </c>
      <c r="E7" s="1" t="s">
        <v>36</v>
      </c>
      <c r="F7" s="189" t="s">
        <v>319</v>
      </c>
      <c r="G7" s="1" t="s">
        <v>43</v>
      </c>
      <c r="H7" s="189"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6"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 t="shared" si="0"/>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 t="shared" si="0"/>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H10 H12:H15 H17:H20 H22:H57">
      <formula1>$I$10:$I$46</formula1>
    </dataValidation>
    <dataValidation type="list" allowBlank="1" showInputMessage="1" showErrorMessage="1" sqref="D10:D57 H11 H16 H21">
      <formula1>$I$10:$I$446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12"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G66"/>
  <sheetViews>
    <sheetView tabSelected="1" view="pageBreakPreview" zoomScaleNormal="100" workbookViewId="0">
      <selection activeCell="B17" sqref="B17"/>
    </sheetView>
  </sheetViews>
  <sheetFormatPr defaultColWidth="9.140625" defaultRowHeight="18" x14ac:dyDescent="0.25"/>
  <cols>
    <col min="1" max="1" width="25" style="15" customWidth="1"/>
    <col min="2" max="2" width="45.85546875" style="15" customWidth="1"/>
    <col min="3" max="3" width="8.5703125" style="15" customWidth="1"/>
    <col min="4" max="16384" width="9.140625" style="15"/>
  </cols>
  <sheetData>
    <row r="5" spans="1:7" x14ac:dyDescent="0.25">
      <c r="B5" s="211" t="s">
        <v>192</v>
      </c>
      <c r="C5" s="211"/>
      <c r="D5" s="211"/>
    </row>
    <row r="7" spans="1:7" ht="20.25" customHeight="1" thickBot="1" x14ac:dyDescent="0.3">
      <c r="A7" s="16"/>
    </row>
    <row r="8" spans="1:7" ht="3.95" customHeight="1" x14ac:dyDescent="0.25">
      <c r="A8" s="17"/>
      <c r="B8" s="18"/>
      <c r="C8" s="18"/>
      <c r="D8" s="18"/>
      <c r="E8" s="18"/>
      <c r="F8" s="18"/>
      <c r="G8" s="19"/>
    </row>
    <row r="9" spans="1:7" x14ac:dyDescent="0.25">
      <c r="A9" s="20" t="s">
        <v>193</v>
      </c>
      <c r="B9" s="21"/>
      <c r="C9" s="21"/>
      <c r="D9" s="21"/>
      <c r="E9" s="21"/>
      <c r="F9" s="21"/>
      <c r="G9" s="22"/>
    </row>
    <row r="10" spans="1:7" x14ac:dyDescent="0.25">
      <c r="A10" s="23"/>
      <c r="B10" s="21"/>
      <c r="C10" s="21"/>
      <c r="D10" s="21"/>
      <c r="E10" s="21"/>
      <c r="F10" s="21"/>
      <c r="G10" s="22"/>
    </row>
    <row r="11" spans="1:7" ht="41.25" customHeight="1" x14ac:dyDescent="0.3">
      <c r="A11" s="212" t="s">
        <v>194</v>
      </c>
      <c r="B11" s="213"/>
      <c r="C11" s="213"/>
      <c r="D11" s="213"/>
      <c r="E11" s="213"/>
      <c r="F11" s="213"/>
      <c r="G11" s="214"/>
    </row>
    <row r="12" spans="1:7" x14ac:dyDescent="0.25">
      <c r="A12" s="24"/>
      <c r="B12" s="21"/>
      <c r="C12" s="21"/>
      <c r="D12" s="21"/>
      <c r="E12" s="21"/>
      <c r="F12" s="21"/>
      <c r="G12" s="22"/>
    </row>
    <row r="13" spans="1:7" x14ac:dyDescent="0.25">
      <c r="A13" s="25" t="s">
        <v>195</v>
      </c>
      <c r="B13" s="71"/>
      <c r="C13" s="21"/>
      <c r="D13" s="21"/>
      <c r="E13" s="21"/>
      <c r="F13" s="21"/>
      <c r="G13" s="22"/>
    </row>
    <row r="14" spans="1:7" x14ac:dyDescent="0.25">
      <c r="A14" s="24"/>
      <c r="B14" s="21"/>
      <c r="C14" s="21"/>
      <c r="D14" s="21"/>
      <c r="E14" s="21"/>
      <c r="F14" s="21"/>
      <c r="G14" s="22"/>
    </row>
    <row r="15" spans="1:7" x14ac:dyDescent="0.25">
      <c r="A15" s="23" t="s">
        <v>196</v>
      </c>
      <c r="B15" s="71"/>
      <c r="C15" s="21"/>
      <c r="D15" s="21"/>
      <c r="E15" s="21"/>
      <c r="F15" s="21"/>
      <c r="G15" s="22"/>
    </row>
    <row r="16" spans="1:7" x14ac:dyDescent="0.25">
      <c r="A16" s="23"/>
      <c r="B16" s="21"/>
      <c r="C16" s="21"/>
      <c r="D16" s="21"/>
      <c r="E16" s="21"/>
      <c r="F16" s="21"/>
      <c r="G16" s="22"/>
    </row>
    <row r="17" spans="1:7" x14ac:dyDescent="0.25">
      <c r="A17" s="23" t="s">
        <v>197</v>
      </c>
      <c r="B17" s="71"/>
      <c r="C17" s="21"/>
      <c r="D17" s="21"/>
      <c r="E17" s="21"/>
      <c r="F17" s="21"/>
      <c r="G17" s="22"/>
    </row>
    <row r="18" spans="1:7" x14ac:dyDescent="0.25">
      <c r="A18" s="23"/>
      <c r="B18" s="21"/>
      <c r="C18" s="21"/>
      <c r="D18" s="21"/>
      <c r="E18" s="21"/>
      <c r="F18" s="21"/>
      <c r="G18" s="22"/>
    </row>
    <row r="19" spans="1:7" ht="21" x14ac:dyDescent="0.45">
      <c r="A19" s="23" t="s">
        <v>198</v>
      </c>
      <c r="B19" s="26"/>
      <c r="C19" s="21"/>
      <c r="D19" s="21"/>
      <c r="E19" s="21"/>
      <c r="F19" s="21"/>
      <c r="G19" s="22"/>
    </row>
    <row r="20" spans="1:7" x14ac:dyDescent="0.25">
      <c r="A20" s="23"/>
      <c r="B20" s="21"/>
      <c r="C20" s="21"/>
      <c r="D20" s="21"/>
      <c r="E20" s="21"/>
      <c r="F20" s="21"/>
      <c r="G20" s="22"/>
    </row>
    <row r="21" spans="1:7" x14ac:dyDescent="0.25">
      <c r="A21" s="23" t="s">
        <v>199</v>
      </c>
      <c r="B21" s="72"/>
      <c r="C21" s="21"/>
      <c r="D21" s="21"/>
      <c r="E21" s="21"/>
      <c r="F21" s="21"/>
      <c r="G21" s="22"/>
    </row>
    <row r="22" spans="1:7" ht="18.75" thickBot="1" x14ac:dyDescent="0.3">
      <c r="A22" s="28"/>
      <c r="B22" s="29"/>
      <c r="C22" s="29"/>
      <c r="D22" s="29"/>
      <c r="E22" s="29"/>
      <c r="F22" s="29"/>
      <c r="G22" s="30"/>
    </row>
    <row r="23" spans="1:7" x14ac:dyDescent="0.25">
      <c r="A23" s="17"/>
      <c r="B23" s="18"/>
      <c r="C23" s="18"/>
      <c r="D23" s="18"/>
      <c r="E23" s="18"/>
      <c r="F23" s="18"/>
      <c r="G23" s="19"/>
    </row>
    <row r="24" spans="1:7" ht="3.95" customHeight="1" x14ac:dyDescent="0.25">
      <c r="A24" s="31"/>
      <c r="B24" s="21"/>
      <c r="C24" s="21"/>
      <c r="D24" s="21"/>
      <c r="E24" s="21"/>
      <c r="F24" s="21"/>
      <c r="G24" s="22"/>
    </row>
    <row r="25" spans="1:7" x14ac:dyDescent="0.25">
      <c r="A25" s="23" t="s">
        <v>200</v>
      </c>
      <c r="B25" s="21"/>
      <c r="C25" s="21"/>
      <c r="D25" s="21"/>
      <c r="E25" s="21"/>
      <c r="F25" s="21"/>
      <c r="G25" s="22"/>
    </row>
    <row r="26" spans="1:7" x14ac:dyDescent="0.25">
      <c r="A26" s="31"/>
      <c r="B26" s="21"/>
      <c r="C26" s="21"/>
      <c r="D26" s="21"/>
      <c r="E26" s="21"/>
      <c r="F26" s="21"/>
      <c r="G26" s="22"/>
    </row>
    <row r="27" spans="1:7" ht="18.75" x14ac:dyDescent="0.3">
      <c r="A27" s="32" t="s">
        <v>201</v>
      </c>
      <c r="B27" s="21"/>
      <c r="C27" s="21"/>
      <c r="D27" s="21"/>
      <c r="E27" s="21"/>
      <c r="F27" s="21"/>
      <c r="G27" s="22"/>
    </row>
    <row r="28" spans="1:7" ht="18.75" x14ac:dyDescent="0.3">
      <c r="A28" s="32" t="s">
        <v>202</v>
      </c>
      <c r="B28" s="21"/>
      <c r="C28" s="21"/>
      <c r="D28" s="21"/>
      <c r="E28" s="21"/>
      <c r="F28" s="21"/>
      <c r="G28" s="22"/>
    </row>
    <row r="29" spans="1:7" x14ac:dyDescent="0.25">
      <c r="A29" s="31"/>
      <c r="B29" s="21"/>
      <c r="C29" s="21"/>
      <c r="D29" s="21"/>
      <c r="E29" s="21"/>
      <c r="F29" s="21"/>
      <c r="G29" s="22"/>
    </row>
    <row r="30" spans="1:7" ht="20.100000000000001" customHeight="1" x14ac:dyDescent="0.25">
      <c r="A30" s="31"/>
      <c r="B30" s="27"/>
      <c r="C30" s="21"/>
      <c r="D30" s="21"/>
      <c r="E30" s="21"/>
      <c r="F30" s="21"/>
      <c r="G30" s="22"/>
    </row>
    <row r="31" spans="1:7" ht="20.100000000000001" customHeight="1" x14ac:dyDescent="0.25">
      <c r="A31" s="31"/>
      <c r="B31" s="27"/>
      <c r="C31" s="21"/>
      <c r="D31" s="21"/>
      <c r="E31" s="21"/>
      <c r="F31" s="21"/>
      <c r="G31" s="22"/>
    </row>
    <row r="32" spans="1:7" ht="20.100000000000001" customHeight="1" x14ac:dyDescent="0.25">
      <c r="A32" s="31"/>
      <c r="B32" s="27"/>
      <c r="C32" s="21"/>
      <c r="D32" s="21"/>
      <c r="E32" s="21"/>
      <c r="F32" s="21"/>
      <c r="G32" s="22"/>
    </row>
    <row r="33" spans="1:7" x14ac:dyDescent="0.25">
      <c r="A33" s="23"/>
      <c r="B33" s="21"/>
      <c r="C33" s="21"/>
      <c r="D33" s="21"/>
      <c r="E33" s="21"/>
      <c r="F33" s="21"/>
      <c r="G33" s="22"/>
    </row>
    <row r="34" spans="1:7" ht="43.5" customHeight="1" x14ac:dyDescent="0.3">
      <c r="A34" s="212" t="s">
        <v>203</v>
      </c>
      <c r="B34" s="215"/>
      <c r="C34" s="215"/>
      <c r="D34" s="215"/>
      <c r="E34" s="215"/>
      <c r="F34" s="215"/>
      <c r="G34" s="216"/>
    </row>
    <row r="35" spans="1:7" x14ac:dyDescent="0.25">
      <c r="A35" s="23"/>
      <c r="B35" s="21"/>
      <c r="C35" s="21"/>
      <c r="D35" s="21"/>
      <c r="E35" s="21"/>
      <c r="F35" s="21"/>
      <c r="G35" s="22"/>
    </row>
    <row r="36" spans="1:7" x14ac:dyDescent="0.25">
      <c r="A36" s="23" t="s">
        <v>195</v>
      </c>
      <c r="B36" s="27"/>
      <c r="C36" s="21"/>
      <c r="D36" s="21"/>
      <c r="E36" s="21"/>
      <c r="F36" s="21"/>
      <c r="G36" s="22"/>
    </row>
    <row r="37" spans="1:7" x14ac:dyDescent="0.25">
      <c r="A37" s="23"/>
      <c r="B37" s="21"/>
      <c r="C37" s="21"/>
      <c r="D37" s="21"/>
      <c r="E37" s="21"/>
      <c r="F37" s="21"/>
      <c r="G37" s="22"/>
    </row>
    <row r="38" spans="1:7" x14ac:dyDescent="0.25">
      <c r="A38" s="23" t="s">
        <v>198</v>
      </c>
      <c r="B38" s="27"/>
      <c r="C38" s="21"/>
      <c r="D38" s="21"/>
      <c r="E38" s="21"/>
      <c r="F38" s="21"/>
      <c r="G38" s="22"/>
    </row>
    <row r="39" spans="1:7" x14ac:dyDescent="0.25">
      <c r="A39" s="23"/>
      <c r="B39" s="21"/>
      <c r="C39" s="21"/>
      <c r="D39" s="21"/>
      <c r="E39" s="21"/>
      <c r="F39" s="21"/>
      <c r="G39" s="22"/>
    </row>
    <row r="40" spans="1:7" x14ac:dyDescent="0.25">
      <c r="A40" s="23" t="s">
        <v>199</v>
      </c>
      <c r="B40" s="27"/>
      <c r="C40" s="21"/>
      <c r="D40" s="21"/>
      <c r="E40" s="21"/>
      <c r="F40" s="21"/>
      <c r="G40" s="22"/>
    </row>
    <row r="41" spans="1:7" x14ac:dyDescent="0.25">
      <c r="A41" s="31"/>
      <c r="B41" s="21"/>
      <c r="C41" s="21"/>
      <c r="D41" s="21"/>
      <c r="E41" s="21"/>
      <c r="F41" s="21"/>
      <c r="G41" s="22"/>
    </row>
    <row r="42" spans="1:7" ht="18.75" thickBot="1" x14ac:dyDescent="0.3">
      <c r="A42" s="28"/>
      <c r="B42" s="29"/>
      <c r="C42" s="29"/>
      <c r="D42" s="29"/>
      <c r="E42" s="29"/>
      <c r="F42" s="29"/>
      <c r="G42" s="30"/>
    </row>
    <row r="43" spans="1:7" x14ac:dyDescent="0.25">
      <c r="A43" s="17"/>
      <c r="B43" s="18"/>
      <c r="C43" s="18"/>
      <c r="D43" s="18"/>
      <c r="E43" s="18"/>
      <c r="F43" s="18"/>
      <c r="G43" s="19"/>
    </row>
    <row r="44" spans="1:7" ht="3.95" customHeight="1" x14ac:dyDescent="0.25">
      <c r="A44" s="31"/>
      <c r="B44" s="21"/>
      <c r="C44" s="21"/>
      <c r="D44" s="21"/>
      <c r="E44" s="21"/>
      <c r="F44" s="21"/>
      <c r="G44" s="22"/>
    </row>
    <row r="45" spans="1:7" x14ac:dyDescent="0.25">
      <c r="A45" s="23" t="s">
        <v>204</v>
      </c>
      <c r="B45" s="21"/>
      <c r="C45" s="21"/>
      <c r="D45" s="21"/>
      <c r="E45" s="21"/>
      <c r="F45" s="21"/>
      <c r="G45" s="22"/>
    </row>
    <row r="46" spans="1:7" x14ac:dyDescent="0.25">
      <c r="A46" s="31"/>
      <c r="B46" s="21"/>
      <c r="C46" s="21"/>
      <c r="D46" s="21"/>
      <c r="E46" s="21"/>
      <c r="F46" s="21"/>
      <c r="G46" s="22"/>
    </row>
    <row r="47" spans="1:7" ht="18.75" x14ac:dyDescent="0.3">
      <c r="A47" s="33" t="s">
        <v>205</v>
      </c>
      <c r="B47" s="21"/>
      <c r="C47" s="21"/>
      <c r="D47" s="21"/>
      <c r="E47" s="21"/>
      <c r="F47" s="21"/>
      <c r="G47" s="22"/>
    </row>
    <row r="48" spans="1:7" x14ac:dyDescent="0.25">
      <c r="A48" s="31"/>
      <c r="B48" s="21"/>
      <c r="C48" s="21"/>
      <c r="D48" s="21"/>
      <c r="E48" s="21"/>
      <c r="F48" s="21"/>
      <c r="G48" s="22"/>
    </row>
    <row r="49" spans="1:7" x14ac:dyDescent="0.25">
      <c r="A49" s="23" t="s">
        <v>195</v>
      </c>
      <c r="B49" s="27"/>
      <c r="C49" s="21"/>
      <c r="D49" s="21"/>
      <c r="E49" s="21"/>
      <c r="F49" s="21"/>
      <c r="G49" s="22"/>
    </row>
    <row r="50" spans="1:7" x14ac:dyDescent="0.25">
      <c r="A50" s="23"/>
      <c r="B50" s="21"/>
      <c r="C50" s="21"/>
      <c r="D50" s="21"/>
      <c r="E50" s="21"/>
      <c r="F50" s="21"/>
      <c r="G50" s="22"/>
    </row>
    <row r="51" spans="1:7" x14ac:dyDescent="0.25">
      <c r="A51" s="23" t="s">
        <v>198</v>
      </c>
      <c r="B51" s="27"/>
      <c r="C51" s="21"/>
      <c r="D51" s="21"/>
      <c r="E51" s="21"/>
      <c r="F51" s="21"/>
      <c r="G51" s="22"/>
    </row>
    <row r="52" spans="1:7" x14ac:dyDescent="0.25">
      <c r="A52" s="23"/>
      <c r="B52" s="21"/>
      <c r="C52" s="21"/>
      <c r="D52" s="21"/>
      <c r="E52" s="21"/>
      <c r="F52" s="21"/>
      <c r="G52" s="22"/>
    </row>
    <row r="53" spans="1:7" x14ac:dyDescent="0.25">
      <c r="A53" s="23" t="s">
        <v>199</v>
      </c>
      <c r="B53" s="27"/>
      <c r="C53" s="21"/>
      <c r="D53" s="21"/>
      <c r="E53" s="21"/>
      <c r="F53" s="21"/>
      <c r="G53" s="22"/>
    </row>
    <row r="54" spans="1:7" ht="18.75" thickBot="1" x14ac:dyDescent="0.3">
      <c r="A54" s="28"/>
      <c r="B54" s="29"/>
      <c r="C54" s="29"/>
      <c r="D54" s="29"/>
      <c r="E54" s="29"/>
      <c r="F54" s="29"/>
      <c r="G54" s="30"/>
    </row>
    <row r="55" spans="1:7" x14ac:dyDescent="0.25">
      <c r="A55" s="16"/>
    </row>
    <row r="58" spans="1:7" x14ac:dyDescent="0.25">
      <c r="A58" s="34"/>
      <c r="B58" s="35"/>
      <c r="C58" s="35"/>
    </row>
    <row r="59" spans="1:7" x14ac:dyDescent="0.25">
      <c r="A59" s="36"/>
      <c r="B59" s="16"/>
      <c r="C59" s="16"/>
    </row>
    <row r="60" spans="1:7" x14ac:dyDescent="0.25">
      <c r="B60" s="35"/>
      <c r="C60" s="35"/>
    </row>
    <row r="61" spans="1:7" x14ac:dyDescent="0.25">
      <c r="A61" s="36"/>
      <c r="B61" s="16"/>
      <c r="C61" s="16"/>
    </row>
    <row r="62" spans="1:7" x14ac:dyDescent="0.25">
      <c r="B62" s="35"/>
      <c r="C62" s="35"/>
    </row>
    <row r="63" spans="1:7" x14ac:dyDescent="0.25">
      <c r="A63" s="37"/>
      <c r="B63" s="16"/>
      <c r="C63" s="16"/>
    </row>
    <row r="64" spans="1:7" x14ac:dyDescent="0.25">
      <c r="B64" s="35"/>
      <c r="C64" s="35"/>
    </row>
    <row r="66" spans="1:1" x14ac:dyDescent="0.25">
      <c r="A66" s="16"/>
    </row>
  </sheetData>
  <mergeCells count="3">
    <mergeCell ref="B5:D5"/>
    <mergeCell ref="A11:G11"/>
    <mergeCell ref="A34:G34"/>
  </mergeCells>
  <printOptions horizontalCentered="1"/>
  <pageMargins left="0.15748031496062992" right="0.15748031496062992" top="0.19685039370078741" bottom="0.19685039370078741" header="0.51181102362204722" footer="0.51181102362204722"/>
  <pageSetup paperSize="9" scale="83" orientation="portrait" cellComments="asDisplayed" r:id="rId1"/>
  <headerFooter alignWithMargins="0">
    <oddFooter>&amp;L_x000D_&amp;1#&amp;"Calibri"&amp;10&amp;K000000 Classified: RMG – Internal</oddFooter>
  </headerFooter>
  <drawing r:id="rId2"/>
  <legacyDrawing r:id="rId3"/>
  <oleObjects>
    <mc:AlternateContent xmlns:mc="http://schemas.openxmlformats.org/markup-compatibility/2006">
      <mc:Choice Requires="x14">
        <oleObject progId="MSPhotoEd.3" shapeId="39937" r:id="rId4">
          <objectPr defaultSize="0" autoPict="0" r:id="rId5">
            <anchor moveWithCells="1" sizeWithCells="1">
              <from>
                <xdr:col>2</xdr:col>
                <xdr:colOff>257175</xdr:colOff>
                <xdr:row>0</xdr:row>
                <xdr:rowOff>57150</xdr:rowOff>
              </from>
              <to>
                <xdr:col>4</xdr:col>
                <xdr:colOff>9525</xdr:colOff>
                <xdr:row>4</xdr:row>
                <xdr:rowOff>219075</xdr:rowOff>
              </to>
            </anchor>
          </objectPr>
        </oleObject>
      </mc:Choice>
      <mc:Fallback>
        <oleObject progId="MSPhotoEd.3" shapeId="399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75" x14ac:dyDescent="0.25">
      <c r="A12" s="41">
        <v>0.375</v>
      </c>
      <c r="B12" s="42"/>
      <c r="C12" s="44"/>
      <c r="D12" s="42"/>
      <c r="E12" t="s">
        <v>1</v>
      </c>
      <c r="F12" t="s">
        <v>93</v>
      </c>
      <c r="G12">
        <f t="shared" si="0"/>
        <v>0</v>
      </c>
      <c r="H12">
        <f t="shared" si="1"/>
        <v>0</v>
      </c>
    </row>
    <row r="13" spans="1:8" ht="15.75" x14ac:dyDescent="0.25">
      <c r="A13" s="41">
        <v>0.39583333333333298</v>
      </c>
      <c r="B13" s="42"/>
      <c r="C13" s="44"/>
      <c r="D13" s="42"/>
      <c r="E13" t="s">
        <v>2</v>
      </c>
      <c r="F13" t="s">
        <v>94</v>
      </c>
      <c r="G13">
        <f t="shared" si="0"/>
        <v>0</v>
      </c>
      <c r="H13">
        <f t="shared" si="1"/>
        <v>0</v>
      </c>
    </row>
    <row r="14" spans="1:8" ht="15.75" x14ac:dyDescent="0.25">
      <c r="A14" s="41">
        <v>0.41666666666666702</v>
      </c>
      <c r="B14" s="42"/>
      <c r="C14" s="44"/>
      <c r="D14" s="3"/>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73"/>
      <c r="C20" s="42"/>
      <c r="D20" s="42"/>
      <c r="E20" t="s">
        <v>9</v>
      </c>
      <c r="F20" t="s">
        <v>99</v>
      </c>
      <c r="G20">
        <f t="shared" si="0"/>
        <v>0</v>
      </c>
      <c r="H20">
        <f t="shared" si="1"/>
        <v>0</v>
      </c>
    </row>
    <row r="21" spans="1:8" ht="15" x14ac:dyDescent="0.2">
      <c r="A21" s="41">
        <v>0.5625</v>
      </c>
      <c r="B21" s="73"/>
      <c r="C21" s="42"/>
      <c r="D21" s="3"/>
      <c r="E21" t="s">
        <v>10</v>
      </c>
      <c r="F21" t="s">
        <v>100</v>
      </c>
      <c r="G21">
        <f t="shared" si="0"/>
        <v>0</v>
      </c>
      <c r="H21">
        <f t="shared" si="1"/>
        <v>0</v>
      </c>
    </row>
    <row r="22" spans="1:8" ht="15" x14ac:dyDescent="0.2">
      <c r="A22" s="41">
        <v>0.58333333333333304</v>
      </c>
      <c r="B22" s="73"/>
      <c r="C22" s="42"/>
      <c r="D22" s="42"/>
      <c r="E22" t="s">
        <v>11</v>
      </c>
      <c r="F22" t="s">
        <v>101</v>
      </c>
      <c r="G22">
        <f t="shared" si="0"/>
        <v>0</v>
      </c>
      <c r="H22">
        <f t="shared" si="1"/>
        <v>0</v>
      </c>
    </row>
    <row r="23" spans="1:8" ht="15" x14ac:dyDescent="0.2">
      <c r="A23" s="41">
        <v>0.60416666666666696</v>
      </c>
      <c r="B23" s="73"/>
      <c r="C23" s="42"/>
      <c r="D23" s="42"/>
      <c r="E23" t="s">
        <v>12</v>
      </c>
      <c r="F23" t="s">
        <v>102</v>
      </c>
      <c r="G23">
        <f t="shared" si="0"/>
        <v>0</v>
      </c>
      <c r="H23">
        <f t="shared" si="1"/>
        <v>0</v>
      </c>
    </row>
    <row r="24" spans="1:8" ht="15" x14ac:dyDescent="0.2">
      <c r="A24" s="41">
        <v>0.625</v>
      </c>
      <c r="B24" s="73"/>
      <c r="C24" s="42"/>
      <c r="D24" s="42"/>
      <c r="E24" t="s">
        <v>13</v>
      </c>
      <c r="F24" t="s">
        <v>103</v>
      </c>
      <c r="G24">
        <f t="shared" si="0"/>
        <v>0</v>
      </c>
      <c r="H24">
        <f t="shared" si="1"/>
        <v>0</v>
      </c>
    </row>
    <row r="25" spans="1:8" ht="15" x14ac:dyDescent="0.2">
      <c r="A25" s="41">
        <v>0.64583333333333404</v>
      </c>
      <c r="B25" s="73"/>
      <c r="C25" s="42"/>
      <c r="D25" s="42"/>
      <c r="E25" t="s">
        <v>14</v>
      </c>
      <c r="F25" t="s">
        <v>104</v>
      </c>
      <c r="G25">
        <f t="shared" si="0"/>
        <v>0</v>
      </c>
      <c r="H25">
        <f t="shared" si="1"/>
        <v>0</v>
      </c>
    </row>
    <row r="26" spans="1:8" ht="15" x14ac:dyDescent="0.2">
      <c r="A26" s="41">
        <v>0.66666666666666696</v>
      </c>
      <c r="B26" s="73"/>
      <c r="C26" s="42"/>
      <c r="D26" s="42"/>
      <c r="E26" t="s">
        <v>15</v>
      </c>
      <c r="F26" t="s">
        <v>105</v>
      </c>
      <c r="G26">
        <f t="shared" si="0"/>
        <v>0</v>
      </c>
      <c r="H26">
        <f t="shared" si="1"/>
        <v>0</v>
      </c>
    </row>
    <row r="27" spans="1:8" ht="15" x14ac:dyDescent="0.2">
      <c r="A27" s="41">
        <v>0.6875</v>
      </c>
      <c r="B27" s="73"/>
      <c r="C27" s="42"/>
      <c r="D27" s="42"/>
      <c r="E27" t="s">
        <v>16</v>
      </c>
      <c r="F27" t="s">
        <v>106</v>
      </c>
      <c r="G27">
        <f t="shared" si="0"/>
        <v>0</v>
      </c>
      <c r="H27">
        <f t="shared" si="1"/>
        <v>0</v>
      </c>
    </row>
    <row r="28" spans="1:8" ht="15" x14ac:dyDescent="0.2">
      <c r="A28" s="41">
        <v>0.70833333333333404</v>
      </c>
      <c r="B28" s="73"/>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2:D13 D15:D17 D19:D20 D22:D57">
      <formula1>$E$10:$E$44</formula1>
    </dataValidation>
    <dataValidation type="list" allowBlank="1" showInputMessage="1" showErrorMessage="1" sqref="D10:D11 D14 D18 D21">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43"/>
      <c r="E34" t="s">
        <v>23</v>
      </c>
      <c r="F34" t="s">
        <v>113</v>
      </c>
      <c r="G34">
        <f t="shared" si="0"/>
        <v>0</v>
      </c>
      <c r="H34">
        <f t="shared" si="1"/>
        <v>0</v>
      </c>
    </row>
    <row r="35" spans="1:8" ht="15" x14ac:dyDescent="0.2">
      <c r="A35" s="41">
        <v>0.85416666666666696</v>
      </c>
      <c r="B35" s="43"/>
      <c r="C35" s="43"/>
      <c r="D35" s="43"/>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1">
    <dataValidation type="list" allowBlank="1" showInputMessage="1" showErrorMessage="1" sqref="D10:D33">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topLeftCell="A4" zoomScaleNormal="100" zoomScaleSheetLayoutView="100" workbookViewId="0">
      <selection activeCell="B7" sqref="B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189" t="s">
        <v>319</v>
      </c>
      <c r="C7" s="1" t="s">
        <v>43</v>
      </c>
      <c r="D7" s="189" t="s">
        <v>319</v>
      </c>
      <c r="E7" s="1" t="s">
        <v>36</v>
      </c>
      <c r="F7" s="189" t="s">
        <v>319</v>
      </c>
      <c r="G7" s="1" t="s">
        <v>43</v>
      </c>
      <c r="H7" s="189" t="s">
        <v>319</v>
      </c>
    </row>
    <row r="8" spans="1:14" ht="15.75" x14ac:dyDescent="0.25">
      <c r="A8" s="1" t="s">
        <v>37</v>
      </c>
      <c r="B8" s="9"/>
      <c r="C8" s="1" t="s">
        <v>44</v>
      </c>
      <c r="D8" s="2" t="s">
        <v>45</v>
      </c>
      <c r="E8" s="1" t="s">
        <v>37</v>
      </c>
      <c r="F8" s="2"/>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6"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 t="shared" si="0"/>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 t="shared" si="0"/>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D10:D57">
      <formula1>$I$10:$I$446</formula1>
    </dataValidation>
    <dataValidation type="list" allowBlank="1" showInputMessage="1" showErrorMessage="1" sqref="H10:H57">
      <formula1>$I$10:$I$46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73"/>
      <c r="C20" s="42"/>
      <c r="D20" s="42"/>
      <c r="E20" t="s">
        <v>9</v>
      </c>
      <c r="F20" t="s">
        <v>99</v>
      </c>
      <c r="G20">
        <f t="shared" si="0"/>
        <v>0</v>
      </c>
      <c r="H20">
        <f t="shared" si="1"/>
        <v>0</v>
      </c>
    </row>
    <row r="21" spans="1:8" ht="15" x14ac:dyDescent="0.2">
      <c r="A21" s="41">
        <v>0.5625</v>
      </c>
      <c r="B21" s="73"/>
      <c r="C21" s="42"/>
      <c r="D21" s="42"/>
      <c r="E21" t="s">
        <v>10</v>
      </c>
      <c r="F21" t="s">
        <v>100</v>
      </c>
      <c r="G21">
        <f t="shared" si="0"/>
        <v>0</v>
      </c>
      <c r="H21">
        <f t="shared" si="1"/>
        <v>0</v>
      </c>
    </row>
    <row r="22" spans="1:8" ht="15" x14ac:dyDescent="0.2">
      <c r="A22" s="41">
        <v>0.58333333333333304</v>
      </c>
      <c r="B22" s="73"/>
      <c r="C22" s="42"/>
      <c r="D22" s="42"/>
      <c r="E22" t="s">
        <v>11</v>
      </c>
      <c r="F22" t="s">
        <v>101</v>
      </c>
      <c r="G22">
        <f t="shared" si="0"/>
        <v>0</v>
      </c>
      <c r="H22">
        <f t="shared" si="1"/>
        <v>0</v>
      </c>
    </row>
    <row r="23" spans="1:8" ht="15" x14ac:dyDescent="0.2">
      <c r="A23" s="41">
        <v>0.60416666666666696</v>
      </c>
      <c r="B23" s="73"/>
      <c r="C23" s="42"/>
      <c r="D23" s="42"/>
      <c r="E23" t="s">
        <v>12</v>
      </c>
      <c r="F23" t="s">
        <v>102</v>
      </c>
      <c r="G23">
        <f t="shared" si="0"/>
        <v>0</v>
      </c>
      <c r="H23">
        <f t="shared" si="1"/>
        <v>0</v>
      </c>
    </row>
    <row r="24" spans="1:8" ht="15" x14ac:dyDescent="0.2">
      <c r="A24" s="41">
        <v>0.625</v>
      </c>
      <c r="B24" s="73"/>
      <c r="C24" s="42"/>
      <c r="D24" s="42"/>
      <c r="E24" t="s">
        <v>13</v>
      </c>
      <c r="F24" t="s">
        <v>103</v>
      </c>
      <c r="G24">
        <f t="shared" si="0"/>
        <v>0</v>
      </c>
      <c r="H24">
        <f t="shared" si="1"/>
        <v>0</v>
      </c>
    </row>
    <row r="25" spans="1:8" ht="15" x14ac:dyDescent="0.2">
      <c r="A25" s="41">
        <v>0.64583333333333404</v>
      </c>
      <c r="B25" s="73"/>
      <c r="C25" s="42"/>
      <c r="D25" s="42"/>
      <c r="E25" t="s">
        <v>14</v>
      </c>
      <c r="F25" t="s">
        <v>104</v>
      </c>
      <c r="G25">
        <f t="shared" si="0"/>
        <v>0</v>
      </c>
      <c r="H25">
        <f t="shared" si="1"/>
        <v>0</v>
      </c>
    </row>
    <row r="26" spans="1:8" ht="15" x14ac:dyDescent="0.2">
      <c r="A26" s="41">
        <v>0.66666666666666696</v>
      </c>
      <c r="B26" s="73"/>
      <c r="C26" s="42"/>
      <c r="D26" s="42"/>
      <c r="E26" t="s">
        <v>15</v>
      </c>
      <c r="F26" t="s">
        <v>105</v>
      </c>
      <c r="G26">
        <f t="shared" si="0"/>
        <v>0</v>
      </c>
      <c r="H26">
        <f t="shared" si="1"/>
        <v>0</v>
      </c>
    </row>
    <row r="27" spans="1:8" ht="15" x14ac:dyDescent="0.2">
      <c r="A27" s="41">
        <v>0.6875</v>
      </c>
      <c r="B27" s="73"/>
      <c r="C27" s="42"/>
      <c r="D27" s="42"/>
      <c r="E27" t="s">
        <v>16</v>
      </c>
      <c r="F27" t="s">
        <v>106</v>
      </c>
      <c r="G27">
        <f t="shared" si="0"/>
        <v>0</v>
      </c>
      <c r="H27">
        <f t="shared" si="1"/>
        <v>0</v>
      </c>
    </row>
    <row r="28" spans="1:8" ht="15" x14ac:dyDescent="0.2">
      <c r="A28" s="41">
        <v>0.70833333333333404</v>
      </c>
      <c r="B28" s="73"/>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0:D13 D15 D17 D19">
      <formula1>$E$10:$E$46</formula1>
    </dataValidation>
    <dataValidation type="list" allowBlank="1" showInputMessage="1" showErrorMessage="1" sqref="D14 D16 D18 D20:D57">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5"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zoomScale="70" zoomScaleNormal="70" workbookViewId="0">
      <selection activeCell="B12" sqref="B12"/>
    </sheetView>
  </sheetViews>
  <sheetFormatPr defaultRowHeight="12.75" x14ac:dyDescent="0.2"/>
  <cols>
    <col min="2" max="2" width="60.140625" customWidth="1"/>
    <col min="3" max="3" width="3.5703125" customWidth="1"/>
    <col min="4" max="4" width="0.140625" customWidth="1"/>
    <col min="5" max="5" width="255.7109375" bestFit="1" customWidth="1"/>
  </cols>
  <sheetData>
    <row r="1" spans="2:5" ht="18" x14ac:dyDescent="0.25">
      <c r="B1" s="192" t="s">
        <v>299</v>
      </c>
      <c r="C1" s="10"/>
      <c r="D1" s="10"/>
      <c r="E1" s="192" t="s">
        <v>300</v>
      </c>
    </row>
    <row r="2" spans="2:5" ht="18" x14ac:dyDescent="0.25">
      <c r="B2" s="10"/>
      <c r="C2" s="10"/>
      <c r="D2" s="10"/>
      <c r="E2" s="10"/>
    </row>
    <row r="3" spans="2:5" ht="20.100000000000001" customHeight="1" x14ac:dyDescent="0.25">
      <c r="B3" s="193" t="s">
        <v>50</v>
      </c>
      <c r="C3" s="183"/>
      <c r="D3" s="183" t="s">
        <v>50</v>
      </c>
      <c r="E3" s="199" t="s">
        <v>312</v>
      </c>
    </row>
    <row r="4" spans="2:5" ht="20.100000000000001" customHeight="1" x14ac:dyDescent="0.25">
      <c r="B4" s="193" t="s">
        <v>51</v>
      </c>
      <c r="C4" s="183"/>
      <c r="D4" s="183" t="s">
        <v>51</v>
      </c>
      <c r="E4" s="199" t="s">
        <v>313</v>
      </c>
    </row>
    <row r="5" spans="2:5" ht="20.100000000000001" customHeight="1" x14ac:dyDescent="0.25">
      <c r="B5" s="194" t="s">
        <v>52</v>
      </c>
      <c r="C5" s="184"/>
      <c r="D5" s="184" t="s">
        <v>52</v>
      </c>
      <c r="E5" s="200" t="s">
        <v>302</v>
      </c>
    </row>
    <row r="6" spans="2:5" ht="20.100000000000001" customHeight="1" x14ac:dyDescent="0.25">
      <c r="B6" s="194" t="s">
        <v>53</v>
      </c>
      <c r="C6" s="184"/>
      <c r="D6" s="184" t="s">
        <v>53</v>
      </c>
      <c r="E6" s="200" t="s">
        <v>302</v>
      </c>
    </row>
    <row r="7" spans="2:5" ht="20.100000000000001" customHeight="1" x14ac:dyDescent="0.25">
      <c r="B7" s="194" t="s">
        <v>54</v>
      </c>
      <c r="C7" s="184"/>
      <c r="D7" s="184" t="s">
        <v>54</v>
      </c>
      <c r="E7" s="200" t="s">
        <v>302</v>
      </c>
    </row>
    <row r="8" spans="2:5" ht="20.100000000000001" customHeight="1" x14ac:dyDescent="0.25">
      <c r="B8" s="194" t="s">
        <v>55</v>
      </c>
      <c r="C8" s="184"/>
      <c r="D8" s="184" t="s">
        <v>55</v>
      </c>
      <c r="E8" s="200" t="s">
        <v>302</v>
      </c>
    </row>
    <row r="9" spans="2:5" ht="20.100000000000001" customHeight="1" x14ac:dyDescent="0.25">
      <c r="B9" s="194" t="s">
        <v>56</v>
      </c>
      <c r="C9" s="184"/>
      <c r="D9" s="184" t="s">
        <v>56</v>
      </c>
      <c r="E9" s="200" t="s">
        <v>302</v>
      </c>
    </row>
    <row r="10" spans="2:5" ht="20.100000000000001" customHeight="1" x14ac:dyDescent="0.25">
      <c r="B10" s="194" t="s">
        <v>303</v>
      </c>
      <c r="C10" s="184"/>
      <c r="D10" s="184" t="s">
        <v>57</v>
      </c>
      <c r="E10" s="200" t="s">
        <v>302</v>
      </c>
    </row>
    <row r="11" spans="2:5" ht="20.100000000000001" customHeight="1" x14ac:dyDescent="0.25">
      <c r="B11" s="194" t="s">
        <v>58</v>
      </c>
      <c r="C11" s="184"/>
      <c r="D11" s="184" t="s">
        <v>58</v>
      </c>
      <c r="E11" s="200" t="s">
        <v>302</v>
      </c>
    </row>
    <row r="12" spans="2:5" ht="20.100000000000001" customHeight="1" x14ac:dyDescent="0.25">
      <c r="B12" s="194" t="s">
        <v>59</v>
      </c>
      <c r="C12" s="184"/>
      <c r="D12" s="184" t="s">
        <v>59</v>
      </c>
      <c r="E12" s="200" t="s">
        <v>302</v>
      </c>
    </row>
    <row r="13" spans="2:5" ht="20.100000000000001" customHeight="1" x14ac:dyDescent="0.25">
      <c r="B13" s="194" t="s">
        <v>60</v>
      </c>
      <c r="C13" s="184"/>
      <c r="D13" s="184" t="s">
        <v>60</v>
      </c>
      <c r="E13" s="200" t="s">
        <v>302</v>
      </c>
    </row>
    <row r="14" spans="2:5" ht="20.100000000000001" customHeight="1" x14ac:dyDescent="0.25">
      <c r="B14" s="194" t="s">
        <v>61</v>
      </c>
      <c r="C14" s="184"/>
      <c r="D14" s="184" t="s">
        <v>61</v>
      </c>
      <c r="E14" s="200" t="s">
        <v>302</v>
      </c>
    </row>
    <row r="15" spans="2:5" ht="20.100000000000001" customHeight="1" x14ac:dyDescent="0.25">
      <c r="B15" s="194" t="s">
        <v>62</v>
      </c>
      <c r="C15" s="184"/>
      <c r="D15" s="184" t="s">
        <v>62</v>
      </c>
      <c r="E15" s="200" t="s">
        <v>304</v>
      </c>
    </row>
    <row r="16" spans="2:5" ht="20.100000000000001" customHeight="1" x14ac:dyDescent="0.25">
      <c r="B16" s="194" t="s">
        <v>63</v>
      </c>
      <c r="C16" s="184"/>
      <c r="D16" s="184" t="s">
        <v>63</v>
      </c>
      <c r="E16" s="200" t="s">
        <v>302</v>
      </c>
    </row>
    <row r="17" spans="2:5" ht="20.100000000000001" customHeight="1" x14ac:dyDescent="0.25">
      <c r="B17" s="194" t="s">
        <v>64</v>
      </c>
      <c r="C17" s="184"/>
      <c r="D17" s="184" t="s">
        <v>64</v>
      </c>
      <c r="E17" s="200" t="s">
        <v>305</v>
      </c>
    </row>
    <row r="18" spans="2:5" ht="20.100000000000001" customHeight="1" x14ac:dyDescent="0.25">
      <c r="B18" s="194" t="s">
        <v>65</v>
      </c>
      <c r="C18" s="184"/>
      <c r="D18" s="184" t="s">
        <v>65</v>
      </c>
      <c r="E18" s="200" t="s">
        <v>306</v>
      </c>
    </row>
    <row r="19" spans="2:5" ht="20.100000000000001" customHeight="1" x14ac:dyDescent="0.25">
      <c r="B19" s="195" t="s">
        <v>66</v>
      </c>
      <c r="C19" s="185"/>
      <c r="D19" s="185" t="s">
        <v>66</v>
      </c>
      <c r="E19" s="201" t="s">
        <v>307</v>
      </c>
    </row>
    <row r="20" spans="2:5" ht="20.100000000000001" customHeight="1" x14ac:dyDescent="0.25">
      <c r="B20" s="195" t="s">
        <v>67</v>
      </c>
      <c r="C20" s="185"/>
      <c r="D20" s="185" t="s">
        <v>67</v>
      </c>
      <c r="E20" s="201" t="s">
        <v>307</v>
      </c>
    </row>
    <row r="21" spans="2:5" ht="20.100000000000001" customHeight="1" x14ac:dyDescent="0.25">
      <c r="B21" s="195" t="s">
        <v>68</v>
      </c>
      <c r="C21" s="185"/>
      <c r="D21" s="185" t="s">
        <v>68</v>
      </c>
      <c r="E21" s="201" t="s">
        <v>307</v>
      </c>
    </row>
    <row r="22" spans="2:5" ht="20.100000000000001" customHeight="1" x14ac:dyDescent="0.25">
      <c r="B22" s="195" t="s">
        <v>69</v>
      </c>
      <c r="C22" s="185"/>
      <c r="D22" s="185" t="s">
        <v>69</v>
      </c>
      <c r="E22" s="201" t="s">
        <v>307</v>
      </c>
    </row>
    <row r="23" spans="2:5" ht="20.100000000000001" customHeight="1" x14ac:dyDescent="0.25">
      <c r="B23" s="195" t="s">
        <v>70</v>
      </c>
      <c r="C23" s="185"/>
      <c r="D23" s="185" t="s">
        <v>70</v>
      </c>
      <c r="E23" s="201" t="s">
        <v>307</v>
      </c>
    </row>
    <row r="24" spans="2:5" ht="20.100000000000001" customHeight="1" x14ac:dyDescent="0.25">
      <c r="B24" s="195" t="s">
        <v>71</v>
      </c>
      <c r="C24" s="185"/>
      <c r="D24" s="185" t="s">
        <v>71</v>
      </c>
      <c r="E24" s="201" t="s">
        <v>307</v>
      </c>
    </row>
    <row r="25" spans="2:5" ht="20.100000000000001" customHeight="1" x14ac:dyDescent="0.25">
      <c r="B25" s="195" t="s">
        <v>72</v>
      </c>
      <c r="C25" s="185"/>
      <c r="D25" s="185" t="s">
        <v>72</v>
      </c>
      <c r="E25" s="201" t="s">
        <v>307</v>
      </c>
    </row>
    <row r="26" spans="2:5" ht="20.100000000000001" customHeight="1" x14ac:dyDescent="0.25">
      <c r="B26" s="195" t="s">
        <v>73</v>
      </c>
      <c r="C26" s="185"/>
      <c r="D26" s="185" t="s">
        <v>73</v>
      </c>
      <c r="E26" s="201" t="s">
        <v>307</v>
      </c>
    </row>
    <row r="27" spans="2:5" ht="20.100000000000001" customHeight="1" x14ac:dyDescent="0.25">
      <c r="B27" s="195" t="s">
        <v>74</v>
      </c>
      <c r="C27" s="185"/>
      <c r="D27" s="185" t="s">
        <v>74</v>
      </c>
      <c r="E27" s="201" t="s">
        <v>307</v>
      </c>
    </row>
    <row r="28" spans="2:5" ht="20.100000000000001" customHeight="1" x14ac:dyDescent="0.25">
      <c r="B28" s="195" t="s">
        <v>75</v>
      </c>
      <c r="C28" s="185"/>
      <c r="D28" s="185" t="s">
        <v>75</v>
      </c>
      <c r="E28" s="201" t="s">
        <v>307</v>
      </c>
    </row>
    <row r="29" spans="2:5" ht="20.100000000000001" customHeight="1" x14ac:dyDescent="0.25">
      <c r="B29" s="195" t="s">
        <v>76</v>
      </c>
      <c r="C29" s="185"/>
      <c r="D29" s="185" t="s">
        <v>76</v>
      </c>
      <c r="E29" s="201" t="s">
        <v>307</v>
      </c>
    </row>
    <row r="30" spans="2:5" ht="20.100000000000001" customHeight="1" x14ac:dyDescent="0.25">
      <c r="B30" s="195" t="s">
        <v>77</v>
      </c>
      <c r="C30" s="185"/>
      <c r="D30" s="185" t="s">
        <v>77</v>
      </c>
      <c r="E30" s="201" t="s">
        <v>307</v>
      </c>
    </row>
    <row r="31" spans="2:5" ht="20.100000000000001" customHeight="1" x14ac:dyDescent="0.25">
      <c r="B31" s="195" t="s">
        <v>78</v>
      </c>
      <c r="C31" s="185"/>
      <c r="D31" s="185" t="s">
        <v>78</v>
      </c>
      <c r="E31" s="201" t="s">
        <v>307</v>
      </c>
    </row>
    <row r="32" spans="2:5" ht="20.100000000000001" customHeight="1" x14ac:dyDescent="0.25">
      <c r="B32" s="195" t="s">
        <v>79</v>
      </c>
      <c r="C32" s="185"/>
      <c r="D32" s="185" t="s">
        <v>79</v>
      </c>
      <c r="E32" s="201" t="s">
        <v>307</v>
      </c>
    </row>
    <row r="33" spans="2:5" ht="20.100000000000001" customHeight="1" x14ac:dyDescent="0.25">
      <c r="B33" s="195" t="s">
        <v>80</v>
      </c>
      <c r="C33" s="185"/>
      <c r="D33" s="185" t="s">
        <v>80</v>
      </c>
      <c r="E33" s="201" t="s">
        <v>307</v>
      </c>
    </row>
    <row r="34" spans="2:5" ht="20.100000000000001" customHeight="1" x14ac:dyDescent="0.25">
      <c r="B34" s="196" t="s">
        <v>81</v>
      </c>
      <c r="C34" s="186"/>
      <c r="D34" s="186" t="s">
        <v>81</v>
      </c>
      <c r="E34" s="202" t="s">
        <v>308</v>
      </c>
    </row>
    <row r="35" spans="2:5" ht="20.100000000000001" customHeight="1" x14ac:dyDescent="0.25">
      <c r="B35" s="197" t="s">
        <v>82</v>
      </c>
      <c r="C35" s="187"/>
      <c r="D35" s="187" t="s">
        <v>82</v>
      </c>
      <c r="E35" s="203" t="s">
        <v>309</v>
      </c>
    </row>
    <row r="36" spans="2:5" ht="33" customHeight="1" x14ac:dyDescent="0.25">
      <c r="B36" s="193" t="s">
        <v>84</v>
      </c>
      <c r="C36" s="183"/>
      <c r="D36" s="183" t="s">
        <v>84</v>
      </c>
      <c r="E36" s="199" t="s">
        <v>310</v>
      </c>
    </row>
    <row r="37" spans="2:5" ht="37.5" customHeight="1" x14ac:dyDescent="0.25">
      <c r="B37" s="193" t="s">
        <v>83</v>
      </c>
      <c r="C37" s="183"/>
      <c r="D37" s="183" t="s">
        <v>83</v>
      </c>
      <c r="E37" s="199" t="s">
        <v>315</v>
      </c>
    </row>
    <row r="38" spans="2:5" ht="20.100000000000001" customHeight="1" x14ac:dyDescent="0.25">
      <c r="B38" s="198" t="s">
        <v>249</v>
      </c>
      <c r="C38" s="188"/>
      <c r="D38" s="188"/>
      <c r="E38" s="204" t="s">
        <v>311</v>
      </c>
    </row>
    <row r="39" spans="2:5" ht="20.100000000000001" customHeight="1" x14ac:dyDescent="0.25">
      <c r="B39" s="198" t="s">
        <v>251</v>
      </c>
      <c r="C39" s="188"/>
      <c r="D39" s="188"/>
      <c r="E39" s="204" t="s">
        <v>314</v>
      </c>
    </row>
    <row r="40" spans="2:5" x14ac:dyDescent="0.2">
      <c r="E40" s="191"/>
    </row>
  </sheetData>
  <phoneticPr fontId="1" type="noConversion"/>
  <dataValidations count="1">
    <dataValidation type="list" allowBlank="1" showInputMessage="1" showErrorMessage="1" sqref="A3:A33">
      <formula1>$A$3:$A$33</formula1>
    </dataValidation>
  </dataValidations>
  <pageMargins left="0.75" right="0.75" top="1" bottom="1" header="0.5" footer="0.5"/>
  <pageSetup paperSize="9" orientation="portrait" r:id="rId1"/>
  <headerFooter alignWithMargins="0">
    <oddFooter>&amp;L_x000D_&amp;1#&amp;"Calibri"&amp;10&amp;K000000 Classified: RMG – 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E34" sqref="E34"/>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 t="shared" ref="M10" si="0">COUNTIF($D$10:$D$57,I10)</f>
        <v>0</v>
      </c>
      <c r="N10">
        <f t="shared" ref="N10" si="1">COUNTIF($H$10:$H$57,I10)</f>
        <v>0</v>
      </c>
    </row>
    <row r="11" spans="1:14" ht="15" x14ac:dyDescent="0.2">
      <c r="A11" s="7">
        <v>0.35416666666666669</v>
      </c>
      <c r="B11" s="8"/>
      <c r="C11" s="8"/>
      <c r="D11" s="8"/>
      <c r="E11" s="7">
        <v>0.35416666666666669</v>
      </c>
      <c r="F11" s="8"/>
      <c r="G11" s="8"/>
      <c r="H11" s="8"/>
      <c r="I11" t="s">
        <v>90</v>
      </c>
      <c r="J11" t="s">
        <v>92</v>
      </c>
      <c r="L11" s="48">
        <f t="shared" ref="L11:L46" si="2">M11+N11</f>
        <v>0</v>
      </c>
      <c r="M11">
        <f t="shared" ref="M11:M46" si="3">COUNTIF($D$10:$D$57,I11)</f>
        <v>0</v>
      </c>
      <c r="N11">
        <f t="shared" ref="N11:N46" si="4">COUNTIF($H$10:$H$57,I11)</f>
        <v>0</v>
      </c>
    </row>
    <row r="12" spans="1:14" ht="15" x14ac:dyDescent="0.2">
      <c r="A12" s="7">
        <v>0.375</v>
      </c>
      <c r="B12" s="8"/>
      <c r="C12" s="8"/>
      <c r="D12" s="8"/>
      <c r="E12" s="7">
        <v>0.375</v>
      </c>
      <c r="F12" s="8"/>
      <c r="G12" s="8"/>
      <c r="H12" s="8"/>
      <c r="I12" t="s">
        <v>1</v>
      </c>
      <c r="J12" t="s">
        <v>93</v>
      </c>
      <c r="L12" s="48">
        <f t="shared" si="2"/>
        <v>0</v>
      </c>
      <c r="M12">
        <f t="shared" si="3"/>
        <v>0</v>
      </c>
      <c r="N12">
        <f t="shared" si="4"/>
        <v>0</v>
      </c>
    </row>
    <row r="13" spans="1:14" ht="15" x14ac:dyDescent="0.2">
      <c r="A13" s="7">
        <v>0.39583333333333298</v>
      </c>
      <c r="B13" s="8"/>
      <c r="C13" s="8"/>
      <c r="D13" s="8"/>
      <c r="E13" s="7">
        <v>0.39583333333333298</v>
      </c>
      <c r="F13" s="8"/>
      <c r="G13" s="8"/>
      <c r="H13" s="8"/>
      <c r="I13" t="s">
        <v>2</v>
      </c>
      <c r="J13" t="s">
        <v>94</v>
      </c>
      <c r="L13" s="48">
        <f t="shared" si="2"/>
        <v>0</v>
      </c>
      <c r="M13">
        <f t="shared" si="3"/>
        <v>0</v>
      </c>
      <c r="N13">
        <f t="shared" si="4"/>
        <v>0</v>
      </c>
    </row>
    <row r="14" spans="1:14" ht="15" x14ac:dyDescent="0.2">
      <c r="A14" s="7">
        <v>0.41666666666666702</v>
      </c>
      <c r="B14" s="8"/>
      <c r="C14" s="8"/>
      <c r="D14" s="8"/>
      <c r="E14" s="7">
        <v>0.41666666666666702</v>
      </c>
      <c r="F14" s="8"/>
      <c r="G14" s="8"/>
      <c r="H14" s="8"/>
      <c r="I14" t="s">
        <v>3</v>
      </c>
      <c r="J14" t="s">
        <v>95</v>
      </c>
      <c r="L14" s="48">
        <f t="shared" si="2"/>
        <v>0</v>
      </c>
      <c r="M14">
        <f t="shared" si="3"/>
        <v>0</v>
      </c>
      <c r="N14">
        <f t="shared" si="4"/>
        <v>0</v>
      </c>
    </row>
    <row r="15" spans="1:14" ht="15" x14ac:dyDescent="0.2">
      <c r="A15" s="7">
        <v>0.4375</v>
      </c>
      <c r="B15" s="8"/>
      <c r="C15" s="8"/>
      <c r="D15" s="8"/>
      <c r="E15" s="7">
        <v>0.4375</v>
      </c>
      <c r="F15" s="8"/>
      <c r="G15" s="8"/>
      <c r="H15" s="8"/>
      <c r="I15" t="s">
        <v>4</v>
      </c>
      <c r="J15" t="s">
        <v>96</v>
      </c>
      <c r="L15" s="48">
        <f t="shared" si="2"/>
        <v>0</v>
      </c>
      <c r="M15">
        <f t="shared" si="3"/>
        <v>0</v>
      </c>
      <c r="N15">
        <f t="shared" si="4"/>
        <v>0</v>
      </c>
    </row>
    <row r="16" spans="1:14" ht="15" x14ac:dyDescent="0.2">
      <c r="A16" s="7">
        <v>0.45833333333333298</v>
      </c>
      <c r="B16" s="8"/>
      <c r="C16" s="8"/>
      <c r="D16" s="8"/>
      <c r="E16" s="7">
        <v>0.45833333333333298</v>
      </c>
      <c r="F16" s="8"/>
      <c r="G16" s="8"/>
      <c r="H16" s="8"/>
      <c r="I16" t="s">
        <v>5</v>
      </c>
      <c r="J16" t="s">
        <v>186</v>
      </c>
      <c r="L16" s="48">
        <f t="shared" si="2"/>
        <v>0</v>
      </c>
      <c r="M16">
        <f t="shared" si="3"/>
        <v>0</v>
      </c>
      <c r="N16">
        <f t="shared" si="4"/>
        <v>0</v>
      </c>
    </row>
    <row r="17" spans="1:14" ht="15" x14ac:dyDescent="0.2">
      <c r="A17" s="7">
        <v>0.47916666666666702</v>
      </c>
      <c r="B17" s="8"/>
      <c r="C17" s="8"/>
      <c r="D17" s="8"/>
      <c r="E17" s="7">
        <v>0.47916666666666702</v>
      </c>
      <c r="F17" s="8"/>
      <c r="G17" s="8"/>
      <c r="H17" s="8"/>
      <c r="I17" t="s">
        <v>6</v>
      </c>
      <c r="J17" t="s">
        <v>184</v>
      </c>
      <c r="L17" s="48">
        <f t="shared" si="2"/>
        <v>0</v>
      </c>
      <c r="M17">
        <f t="shared" si="3"/>
        <v>0</v>
      </c>
      <c r="N17">
        <f t="shared" si="4"/>
        <v>0</v>
      </c>
    </row>
    <row r="18" spans="1:14" ht="15" x14ac:dyDescent="0.2">
      <c r="A18" s="7">
        <v>0.5</v>
      </c>
      <c r="B18" s="8"/>
      <c r="C18" s="8"/>
      <c r="D18" s="8"/>
      <c r="E18" s="7">
        <v>0.5</v>
      </c>
      <c r="F18" s="8"/>
      <c r="G18" s="8"/>
      <c r="H18" s="8"/>
      <c r="I18" t="s">
        <v>7</v>
      </c>
      <c r="J18" t="s">
        <v>97</v>
      </c>
      <c r="L18" s="48">
        <f t="shared" si="2"/>
        <v>0</v>
      </c>
      <c r="M18">
        <f t="shared" si="3"/>
        <v>0</v>
      </c>
      <c r="N18">
        <f t="shared" si="4"/>
        <v>0</v>
      </c>
    </row>
    <row r="19" spans="1:14" ht="15" x14ac:dyDescent="0.2">
      <c r="A19" s="7">
        <v>0.52083333333333304</v>
      </c>
      <c r="B19" s="8"/>
      <c r="C19" s="8"/>
      <c r="D19" s="8"/>
      <c r="E19" s="7">
        <v>0.52083333333333304</v>
      </c>
      <c r="F19" s="8"/>
      <c r="G19" s="8"/>
      <c r="H19" s="8"/>
      <c r="I19" t="s">
        <v>8</v>
      </c>
      <c r="J19" t="s">
        <v>98</v>
      </c>
      <c r="L19" s="48">
        <f t="shared" si="2"/>
        <v>0</v>
      </c>
      <c r="M19">
        <f t="shared" si="3"/>
        <v>0</v>
      </c>
      <c r="N19">
        <f t="shared" si="4"/>
        <v>0</v>
      </c>
    </row>
    <row r="20" spans="1:14" ht="15" x14ac:dyDescent="0.2">
      <c r="A20" s="7">
        <v>0.54166666666666696</v>
      </c>
      <c r="B20" s="8"/>
      <c r="C20" s="8"/>
      <c r="D20" s="8"/>
      <c r="E20" s="7">
        <v>0.54166666666666696</v>
      </c>
      <c r="F20" s="8"/>
      <c r="G20" s="8"/>
      <c r="H20" s="8"/>
      <c r="I20" t="s">
        <v>9</v>
      </c>
      <c r="J20" t="s">
        <v>99</v>
      </c>
      <c r="L20" s="48">
        <f t="shared" si="2"/>
        <v>0</v>
      </c>
      <c r="M20">
        <f t="shared" si="3"/>
        <v>0</v>
      </c>
      <c r="N20">
        <f t="shared" si="4"/>
        <v>0</v>
      </c>
    </row>
    <row r="21" spans="1:14" ht="15" x14ac:dyDescent="0.2">
      <c r="A21" s="7">
        <v>0.5625</v>
      </c>
      <c r="B21" s="8"/>
      <c r="C21" s="8"/>
      <c r="D21" s="8"/>
      <c r="E21" s="7">
        <v>0.5625</v>
      </c>
      <c r="F21" s="8"/>
      <c r="G21" s="8"/>
      <c r="H21" s="8"/>
      <c r="I21" t="s">
        <v>10</v>
      </c>
      <c r="J21" t="s">
        <v>100</v>
      </c>
      <c r="L21" s="48">
        <f t="shared" si="2"/>
        <v>0</v>
      </c>
      <c r="M21">
        <f t="shared" si="3"/>
        <v>0</v>
      </c>
      <c r="N21">
        <f t="shared" si="4"/>
        <v>0</v>
      </c>
    </row>
    <row r="22" spans="1:14" ht="15" x14ac:dyDescent="0.2">
      <c r="A22" s="7">
        <v>0.58333333333333304</v>
      </c>
      <c r="B22" s="8"/>
      <c r="C22" s="8"/>
      <c r="D22" s="8"/>
      <c r="E22" s="7">
        <v>0.58333333333333304</v>
      </c>
      <c r="F22" s="8"/>
      <c r="G22" s="8"/>
      <c r="H22" s="8"/>
      <c r="I22" t="s">
        <v>11</v>
      </c>
      <c r="J22" t="s">
        <v>101</v>
      </c>
      <c r="L22" s="48">
        <f t="shared" si="2"/>
        <v>0</v>
      </c>
      <c r="M22">
        <f t="shared" si="3"/>
        <v>0</v>
      </c>
      <c r="N22">
        <f t="shared" si="4"/>
        <v>0</v>
      </c>
    </row>
    <row r="23" spans="1:14" ht="15" x14ac:dyDescent="0.2">
      <c r="A23" s="7">
        <v>0.60416666666666696</v>
      </c>
      <c r="B23" s="8"/>
      <c r="C23" s="8"/>
      <c r="D23" s="8"/>
      <c r="E23" s="7">
        <v>0.60416666666666696</v>
      </c>
      <c r="F23" s="8"/>
      <c r="G23" s="8"/>
      <c r="H23" s="8"/>
      <c r="I23" t="s">
        <v>12</v>
      </c>
      <c r="J23" t="s">
        <v>102</v>
      </c>
      <c r="L23" s="48">
        <f t="shared" si="2"/>
        <v>0</v>
      </c>
      <c r="M23">
        <f t="shared" si="3"/>
        <v>0</v>
      </c>
      <c r="N23">
        <f t="shared" si="4"/>
        <v>0</v>
      </c>
    </row>
    <row r="24" spans="1:14" ht="15" x14ac:dyDescent="0.2">
      <c r="A24" s="7">
        <v>0.625</v>
      </c>
      <c r="B24" s="8"/>
      <c r="C24" s="8"/>
      <c r="D24" s="8"/>
      <c r="E24" s="7">
        <v>0.625</v>
      </c>
      <c r="F24" s="8"/>
      <c r="G24" s="8"/>
      <c r="H24" s="8"/>
      <c r="I24" t="s">
        <v>13</v>
      </c>
      <c r="J24" t="s">
        <v>103</v>
      </c>
      <c r="L24" s="48">
        <f t="shared" si="2"/>
        <v>0</v>
      </c>
      <c r="M24">
        <f t="shared" si="3"/>
        <v>0</v>
      </c>
      <c r="N24">
        <f t="shared" si="4"/>
        <v>0</v>
      </c>
    </row>
    <row r="25" spans="1:14" ht="15" x14ac:dyDescent="0.2">
      <c r="A25" s="7">
        <v>0.64583333333333404</v>
      </c>
      <c r="B25" s="8"/>
      <c r="C25" s="8"/>
      <c r="D25" s="8"/>
      <c r="E25" s="7">
        <v>0.64583333333333404</v>
      </c>
      <c r="F25" s="8"/>
      <c r="G25" s="8"/>
      <c r="H25" s="8"/>
      <c r="I25" t="s">
        <v>14</v>
      </c>
      <c r="J25" s="40" t="s">
        <v>104</v>
      </c>
      <c r="L25" s="48">
        <f t="shared" si="2"/>
        <v>0</v>
      </c>
      <c r="M25">
        <f t="shared" si="3"/>
        <v>0</v>
      </c>
      <c r="N25">
        <f t="shared" si="4"/>
        <v>0</v>
      </c>
    </row>
    <row r="26" spans="1:14" ht="15" x14ac:dyDescent="0.2">
      <c r="A26" s="7">
        <v>0.66666666666666696</v>
      </c>
      <c r="B26" s="8"/>
      <c r="C26" s="8"/>
      <c r="D26" s="8"/>
      <c r="E26" s="7">
        <v>0.66666666666666696</v>
      </c>
      <c r="F26" s="8"/>
      <c r="G26" s="8"/>
      <c r="H26" s="8"/>
      <c r="I26" t="s">
        <v>15</v>
      </c>
      <c r="J26" t="s">
        <v>105</v>
      </c>
      <c r="L26" s="48">
        <f t="shared" si="2"/>
        <v>0</v>
      </c>
      <c r="M26">
        <f t="shared" si="3"/>
        <v>0</v>
      </c>
      <c r="N26">
        <f t="shared" si="4"/>
        <v>0</v>
      </c>
    </row>
    <row r="27" spans="1:14" ht="15" x14ac:dyDescent="0.2">
      <c r="A27" s="7">
        <v>0.6875</v>
      </c>
      <c r="B27" s="8"/>
      <c r="C27" s="8"/>
      <c r="D27" s="8"/>
      <c r="E27" s="7">
        <v>0.6875</v>
      </c>
      <c r="F27" s="8"/>
      <c r="G27" s="8"/>
      <c r="H27" s="8"/>
      <c r="I27" t="s">
        <v>16</v>
      </c>
      <c r="J27" t="s">
        <v>106</v>
      </c>
      <c r="L27" s="48">
        <f t="shared" si="2"/>
        <v>0</v>
      </c>
      <c r="M27">
        <f t="shared" si="3"/>
        <v>0</v>
      </c>
      <c r="N27">
        <f t="shared" si="4"/>
        <v>0</v>
      </c>
    </row>
    <row r="28" spans="1:14" ht="15" x14ac:dyDescent="0.2">
      <c r="A28" s="7">
        <v>0.70833333333333404</v>
      </c>
      <c r="B28" s="8"/>
      <c r="C28" s="8"/>
      <c r="D28" s="8"/>
      <c r="E28" s="7">
        <v>0.70833333333333404</v>
      </c>
      <c r="F28" s="8"/>
      <c r="G28" s="8"/>
      <c r="H28" s="8"/>
      <c r="I28" t="s">
        <v>17</v>
      </c>
      <c r="J28" t="s">
        <v>107</v>
      </c>
      <c r="L28" s="48">
        <f t="shared" si="2"/>
        <v>0</v>
      </c>
      <c r="M28">
        <f t="shared" si="3"/>
        <v>0</v>
      </c>
      <c r="N28">
        <f t="shared" si="4"/>
        <v>0</v>
      </c>
    </row>
    <row r="29" spans="1:14" ht="15" x14ac:dyDescent="0.2">
      <c r="A29" s="7">
        <v>0.72916666666666696</v>
      </c>
      <c r="B29" s="8"/>
      <c r="C29" s="8"/>
      <c r="D29" s="8"/>
      <c r="E29" s="7">
        <v>0.72916666666666696</v>
      </c>
      <c r="F29" s="8"/>
      <c r="G29" s="8"/>
      <c r="H29" s="8"/>
      <c r="I29" t="s">
        <v>18</v>
      </c>
      <c r="J29" t="s">
        <v>108</v>
      </c>
      <c r="L29" s="48">
        <f t="shared" si="2"/>
        <v>0</v>
      </c>
      <c r="M29">
        <f t="shared" si="3"/>
        <v>0</v>
      </c>
      <c r="N29">
        <f t="shared" si="4"/>
        <v>0</v>
      </c>
    </row>
    <row r="30" spans="1:14" ht="15" x14ac:dyDescent="0.2">
      <c r="A30" s="7">
        <v>0.75</v>
      </c>
      <c r="B30" s="8"/>
      <c r="C30" s="8"/>
      <c r="D30" s="8"/>
      <c r="E30" s="7">
        <v>0.75</v>
      </c>
      <c r="F30" s="8"/>
      <c r="G30" s="8"/>
      <c r="H30" s="8"/>
      <c r="I30" t="s">
        <v>19</v>
      </c>
      <c r="J30" t="s">
        <v>109</v>
      </c>
      <c r="L30" s="48">
        <f t="shared" si="2"/>
        <v>0</v>
      </c>
      <c r="M30">
        <f t="shared" si="3"/>
        <v>0</v>
      </c>
      <c r="N30">
        <f t="shared" si="4"/>
        <v>0</v>
      </c>
    </row>
    <row r="31" spans="1:14" ht="15" x14ac:dyDescent="0.2">
      <c r="A31" s="7">
        <v>0.77083333333333404</v>
      </c>
      <c r="B31" s="8"/>
      <c r="C31" s="8"/>
      <c r="D31" s="8"/>
      <c r="E31" s="7">
        <v>0.77083333333333404</v>
      </c>
      <c r="F31" s="8"/>
      <c r="G31" s="8"/>
      <c r="H31" s="8"/>
      <c r="I31" t="s">
        <v>20</v>
      </c>
      <c r="J31" t="s">
        <v>110</v>
      </c>
      <c r="L31" s="48">
        <f t="shared" si="2"/>
        <v>0</v>
      </c>
      <c r="M31">
        <f t="shared" si="3"/>
        <v>0</v>
      </c>
      <c r="N31">
        <f t="shared" si="4"/>
        <v>0</v>
      </c>
    </row>
    <row r="32" spans="1:14" ht="15" x14ac:dyDescent="0.2">
      <c r="A32" s="7">
        <v>0.79166666666666696</v>
      </c>
      <c r="B32" s="8"/>
      <c r="C32" s="8"/>
      <c r="D32" s="8"/>
      <c r="E32" s="7">
        <v>0.79166666666666696</v>
      </c>
      <c r="F32" s="8"/>
      <c r="G32" s="8"/>
      <c r="H32" s="8"/>
      <c r="I32" t="s">
        <v>21</v>
      </c>
      <c r="J32" t="s">
        <v>111</v>
      </c>
      <c r="L32" s="48">
        <f t="shared" si="2"/>
        <v>0</v>
      </c>
      <c r="M32">
        <f t="shared" si="3"/>
        <v>0</v>
      </c>
      <c r="N32">
        <f t="shared" si="4"/>
        <v>0</v>
      </c>
    </row>
    <row r="33" spans="1:14" ht="15" x14ac:dyDescent="0.2">
      <c r="A33" s="7">
        <v>0.812500000000001</v>
      </c>
      <c r="B33" s="8"/>
      <c r="C33" s="8"/>
      <c r="D33" s="8"/>
      <c r="E33" s="7">
        <v>0.812500000000001</v>
      </c>
      <c r="F33" s="8"/>
      <c r="G33" s="8"/>
      <c r="H33" s="8"/>
      <c r="I33" t="s">
        <v>22</v>
      </c>
      <c r="J33" t="s">
        <v>112</v>
      </c>
      <c r="L33" s="48">
        <f t="shared" si="2"/>
        <v>0</v>
      </c>
      <c r="M33">
        <f t="shared" si="3"/>
        <v>0</v>
      </c>
      <c r="N33">
        <f t="shared" si="4"/>
        <v>0</v>
      </c>
    </row>
    <row r="34" spans="1:14" ht="15" x14ac:dyDescent="0.2">
      <c r="A34" s="7">
        <v>0.83333333333333404</v>
      </c>
      <c r="B34" s="8"/>
      <c r="C34" s="8"/>
      <c r="D34" s="8"/>
      <c r="E34" s="7">
        <v>0.83333333333333404</v>
      </c>
      <c r="F34" s="8"/>
      <c r="G34" s="8"/>
      <c r="H34" s="8"/>
      <c r="I34" t="s">
        <v>23</v>
      </c>
      <c r="J34" t="s">
        <v>113</v>
      </c>
      <c r="L34" s="48">
        <f t="shared" si="2"/>
        <v>0</v>
      </c>
      <c r="M34">
        <f t="shared" si="3"/>
        <v>0</v>
      </c>
      <c r="N34">
        <f t="shared" si="4"/>
        <v>0</v>
      </c>
    </row>
    <row r="35" spans="1:14" ht="15" x14ac:dyDescent="0.2">
      <c r="A35" s="7">
        <v>0.85416666666666696</v>
      </c>
      <c r="B35" s="8"/>
      <c r="C35" s="8"/>
      <c r="D35" s="8"/>
      <c r="E35" s="7">
        <v>0.85416666666666696</v>
      </c>
      <c r="F35" s="8"/>
      <c r="G35" s="8"/>
      <c r="H35" s="8"/>
      <c r="I35" t="s">
        <v>24</v>
      </c>
      <c r="J35" t="s">
        <v>114</v>
      </c>
      <c r="L35" s="48">
        <f t="shared" si="2"/>
        <v>0</v>
      </c>
      <c r="M35">
        <f t="shared" si="3"/>
        <v>0</v>
      </c>
      <c r="N35">
        <f t="shared" si="4"/>
        <v>0</v>
      </c>
    </row>
    <row r="36" spans="1:14" ht="15" x14ac:dyDescent="0.2">
      <c r="A36" s="7">
        <v>0.875000000000001</v>
      </c>
      <c r="B36" s="8"/>
      <c r="C36" s="8"/>
      <c r="D36" s="8"/>
      <c r="E36" s="7">
        <v>0.875000000000001</v>
      </c>
      <c r="F36" s="8"/>
      <c r="G36" s="8"/>
      <c r="H36" s="8"/>
      <c r="I36" t="s">
        <v>25</v>
      </c>
      <c r="J36" t="s">
        <v>115</v>
      </c>
      <c r="L36" s="48">
        <f t="shared" si="2"/>
        <v>0</v>
      </c>
      <c r="M36">
        <f t="shared" si="3"/>
        <v>0</v>
      </c>
      <c r="N36">
        <f t="shared" si="4"/>
        <v>0</v>
      </c>
    </row>
    <row r="37" spans="1:14" ht="15" x14ac:dyDescent="0.2">
      <c r="A37" s="7">
        <v>0.89583333333333404</v>
      </c>
      <c r="B37" s="8"/>
      <c r="C37" s="8"/>
      <c r="D37" s="8"/>
      <c r="E37" s="7">
        <v>0.89583333333333404</v>
      </c>
      <c r="F37" s="8"/>
      <c r="G37" s="8"/>
      <c r="H37" s="8"/>
      <c r="I37" t="s">
        <v>26</v>
      </c>
      <c r="J37" t="s">
        <v>116</v>
      </c>
      <c r="L37" s="48">
        <f t="shared" si="2"/>
        <v>0</v>
      </c>
      <c r="M37">
        <f t="shared" si="3"/>
        <v>0</v>
      </c>
      <c r="N37">
        <f t="shared" si="4"/>
        <v>0</v>
      </c>
    </row>
    <row r="38" spans="1:14" ht="15" x14ac:dyDescent="0.2">
      <c r="A38" s="7">
        <v>0.91666666666666696</v>
      </c>
      <c r="B38" s="8"/>
      <c r="C38" s="8"/>
      <c r="D38" s="8"/>
      <c r="E38" s="7">
        <v>0.91666666666666696</v>
      </c>
      <c r="F38" s="8"/>
      <c r="G38" s="8"/>
      <c r="H38" s="8"/>
      <c r="I38" t="s">
        <v>27</v>
      </c>
      <c r="J38" t="s">
        <v>117</v>
      </c>
      <c r="L38" s="48">
        <f t="shared" si="2"/>
        <v>0</v>
      </c>
      <c r="M38">
        <f t="shared" si="3"/>
        <v>0</v>
      </c>
      <c r="N38">
        <f t="shared" si="4"/>
        <v>0</v>
      </c>
    </row>
    <row r="39" spans="1:14" ht="15" x14ac:dyDescent="0.2">
      <c r="A39" s="7">
        <v>0.937500000000001</v>
      </c>
      <c r="B39" s="8"/>
      <c r="C39" s="8"/>
      <c r="D39" s="8"/>
      <c r="E39" s="7">
        <v>0.937500000000001</v>
      </c>
      <c r="F39" s="8"/>
      <c r="G39" s="8"/>
      <c r="H39" s="8"/>
      <c r="I39" t="s">
        <v>28</v>
      </c>
      <c r="J39" s="40" t="s">
        <v>118</v>
      </c>
      <c r="L39" s="48">
        <f t="shared" si="2"/>
        <v>0</v>
      </c>
      <c r="M39">
        <f t="shared" si="3"/>
        <v>0</v>
      </c>
      <c r="N39">
        <f t="shared" si="4"/>
        <v>0</v>
      </c>
    </row>
    <row r="40" spans="1:14" ht="15" x14ac:dyDescent="0.2">
      <c r="A40" s="7">
        <v>0.95833333333333404</v>
      </c>
      <c r="B40" s="8"/>
      <c r="C40" s="8"/>
      <c r="D40" s="8"/>
      <c r="E40" s="7">
        <v>0.95833333333333404</v>
      </c>
      <c r="F40" s="8"/>
      <c r="G40" s="8"/>
      <c r="H40" s="8"/>
      <c r="I40" t="s">
        <v>29</v>
      </c>
      <c r="J40" t="s">
        <v>119</v>
      </c>
      <c r="L40" s="48">
        <f t="shared" si="2"/>
        <v>0</v>
      </c>
      <c r="M40">
        <f t="shared" si="3"/>
        <v>0</v>
      </c>
      <c r="N40">
        <f t="shared" si="4"/>
        <v>0</v>
      </c>
    </row>
    <row r="41" spans="1:14" ht="15" x14ac:dyDescent="0.2">
      <c r="A41" s="7">
        <v>0.97916666666666696</v>
      </c>
      <c r="B41" s="8"/>
      <c r="C41" s="8"/>
      <c r="D41" s="8"/>
      <c r="E41" s="7">
        <v>0.97916666666666696</v>
      </c>
      <c r="F41" s="8"/>
      <c r="G41" s="8"/>
      <c r="H41" s="8"/>
      <c r="I41" t="s">
        <v>46</v>
      </c>
      <c r="J41" t="s">
        <v>85</v>
      </c>
      <c r="L41" s="48">
        <f t="shared" si="2"/>
        <v>0</v>
      </c>
      <c r="M41">
        <f t="shared" si="3"/>
        <v>0</v>
      </c>
      <c r="N41">
        <f t="shared" si="4"/>
        <v>0</v>
      </c>
    </row>
    <row r="42" spans="1:14" ht="15" x14ac:dyDescent="0.2">
      <c r="A42" s="7">
        <v>1</v>
      </c>
      <c r="B42" s="8"/>
      <c r="C42" s="8"/>
      <c r="D42" s="8"/>
      <c r="E42" s="7">
        <v>1</v>
      </c>
      <c r="F42" s="8"/>
      <c r="G42" s="8"/>
      <c r="H42" s="8"/>
      <c r="I42" t="s">
        <v>47</v>
      </c>
      <c r="J42" t="s">
        <v>86</v>
      </c>
      <c r="L42" s="48">
        <f t="shared" si="2"/>
        <v>0</v>
      </c>
      <c r="M42">
        <f t="shared" si="3"/>
        <v>0</v>
      </c>
      <c r="N42">
        <f t="shared" si="4"/>
        <v>0</v>
      </c>
    </row>
    <row r="43" spans="1:14" ht="15" x14ac:dyDescent="0.2">
      <c r="A43" s="7">
        <v>1.0208333333333299</v>
      </c>
      <c r="B43" s="8"/>
      <c r="C43" s="8"/>
      <c r="D43" s="8"/>
      <c r="E43" s="7">
        <v>1.0208333333333299</v>
      </c>
      <c r="F43" s="8"/>
      <c r="G43" s="8"/>
      <c r="H43" s="8"/>
      <c r="I43" t="s">
        <v>48</v>
      </c>
      <c r="J43" t="s">
        <v>120</v>
      </c>
      <c r="L43" s="48">
        <f t="shared" si="2"/>
        <v>0</v>
      </c>
      <c r="M43">
        <f t="shared" si="3"/>
        <v>0</v>
      </c>
      <c r="N43">
        <f t="shared" si="4"/>
        <v>0</v>
      </c>
    </row>
    <row r="44" spans="1:14" ht="15" x14ac:dyDescent="0.2">
      <c r="A44" s="7">
        <v>1.0416666666666701</v>
      </c>
      <c r="B44" s="8"/>
      <c r="C44" s="8"/>
      <c r="D44" s="8"/>
      <c r="E44" s="7">
        <v>1.0416666666666701</v>
      </c>
      <c r="F44" s="8"/>
      <c r="G44" s="8"/>
      <c r="H44" s="8"/>
      <c r="I44" t="s">
        <v>49</v>
      </c>
      <c r="J44" t="s">
        <v>121</v>
      </c>
      <c r="L44" s="48">
        <f t="shared" si="2"/>
        <v>0</v>
      </c>
      <c r="M44">
        <f t="shared" si="3"/>
        <v>0</v>
      </c>
      <c r="N44">
        <f t="shared" si="4"/>
        <v>0</v>
      </c>
    </row>
    <row r="45" spans="1:14" ht="15" x14ac:dyDescent="0.2">
      <c r="A45" s="7">
        <v>1.0625</v>
      </c>
      <c r="B45" s="8"/>
      <c r="C45" s="8"/>
      <c r="D45" s="8"/>
      <c r="E45" s="7">
        <v>1.0625</v>
      </c>
      <c r="F45" s="8"/>
      <c r="G45" s="8"/>
      <c r="H45" s="8"/>
      <c r="I45" s="40" t="s">
        <v>247</v>
      </c>
      <c r="J45" s="40" t="s">
        <v>248</v>
      </c>
      <c r="L45" s="48">
        <f t="shared" si="2"/>
        <v>0</v>
      </c>
      <c r="M45">
        <f t="shared" si="3"/>
        <v>0</v>
      </c>
      <c r="N45">
        <f t="shared" si="4"/>
        <v>0</v>
      </c>
    </row>
    <row r="46" spans="1:14" ht="15" x14ac:dyDescent="0.2">
      <c r="A46" s="7">
        <v>1.0833333333333299</v>
      </c>
      <c r="B46" s="8"/>
      <c r="C46" s="8"/>
      <c r="D46" s="8"/>
      <c r="E46" s="7">
        <v>1.0833333333333299</v>
      </c>
      <c r="F46" s="8"/>
      <c r="G46" s="8"/>
      <c r="H46" s="8"/>
      <c r="I46" s="40" t="s">
        <v>251</v>
      </c>
      <c r="J46" s="40" t="s">
        <v>252</v>
      </c>
      <c r="L46" s="48">
        <f t="shared" si="2"/>
        <v>0</v>
      </c>
      <c r="M46">
        <f t="shared" si="3"/>
        <v>0</v>
      </c>
      <c r="N46">
        <f t="shared" si="4"/>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H10 H17:H57">
      <formula1>$I$10:$I$46</formula1>
    </dataValidation>
    <dataValidation type="list" allowBlank="1" showInputMessage="1" showErrorMessage="1" sqref="D10:D57 H11:H16">
      <formula1>$I$10:$I$446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3"/>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73"/>
      <c r="C20" s="42"/>
      <c r="D20" s="42"/>
      <c r="E20" t="s">
        <v>9</v>
      </c>
      <c r="F20" t="s">
        <v>99</v>
      </c>
      <c r="G20">
        <f t="shared" si="0"/>
        <v>0</v>
      </c>
      <c r="H20">
        <f t="shared" si="1"/>
        <v>0</v>
      </c>
    </row>
    <row r="21" spans="1:8" ht="15" x14ac:dyDescent="0.2">
      <c r="A21" s="41">
        <v>0.5625</v>
      </c>
      <c r="B21" s="73"/>
      <c r="C21" s="42"/>
      <c r="D21" s="42"/>
      <c r="E21" t="s">
        <v>10</v>
      </c>
      <c r="F21" t="s">
        <v>100</v>
      </c>
      <c r="G21">
        <f t="shared" si="0"/>
        <v>0</v>
      </c>
      <c r="H21">
        <f t="shared" si="1"/>
        <v>0</v>
      </c>
    </row>
    <row r="22" spans="1:8" ht="15" x14ac:dyDescent="0.2">
      <c r="A22" s="41">
        <v>0.58333333333333304</v>
      </c>
      <c r="B22" s="73"/>
      <c r="C22" s="42"/>
      <c r="D22" s="42"/>
      <c r="E22" t="s">
        <v>11</v>
      </c>
      <c r="F22" t="s">
        <v>101</v>
      </c>
      <c r="G22">
        <f t="shared" si="0"/>
        <v>0</v>
      </c>
      <c r="H22">
        <f t="shared" si="1"/>
        <v>0</v>
      </c>
    </row>
    <row r="23" spans="1:8" ht="15" x14ac:dyDescent="0.2">
      <c r="A23" s="41">
        <v>0.60416666666666696</v>
      </c>
      <c r="B23" s="73"/>
      <c r="C23" s="42"/>
      <c r="D23" s="42"/>
      <c r="E23" t="s">
        <v>12</v>
      </c>
      <c r="F23" t="s">
        <v>102</v>
      </c>
      <c r="G23">
        <f t="shared" si="0"/>
        <v>0</v>
      </c>
      <c r="H23">
        <f t="shared" si="1"/>
        <v>0</v>
      </c>
    </row>
    <row r="24" spans="1:8" ht="15" x14ac:dyDescent="0.2">
      <c r="A24" s="41">
        <v>0.625</v>
      </c>
      <c r="B24" s="73"/>
      <c r="C24" s="42"/>
      <c r="D24" s="42"/>
      <c r="E24" t="s">
        <v>13</v>
      </c>
      <c r="F24" t="s">
        <v>103</v>
      </c>
      <c r="G24">
        <f t="shared" si="0"/>
        <v>0</v>
      </c>
      <c r="H24">
        <f t="shared" si="1"/>
        <v>0</v>
      </c>
    </row>
    <row r="25" spans="1:8" ht="15" x14ac:dyDescent="0.2">
      <c r="A25" s="41">
        <v>0.64583333333333404</v>
      </c>
      <c r="B25" s="73"/>
      <c r="C25" s="42"/>
      <c r="D25" s="42"/>
      <c r="E25" t="s">
        <v>14</v>
      </c>
      <c r="F25" t="s">
        <v>104</v>
      </c>
      <c r="G25">
        <f t="shared" si="0"/>
        <v>0</v>
      </c>
      <c r="H25">
        <f t="shared" si="1"/>
        <v>0</v>
      </c>
    </row>
    <row r="26" spans="1:8" ht="15" x14ac:dyDescent="0.2">
      <c r="A26" s="41">
        <v>0.66666666666666696</v>
      </c>
      <c r="B26" s="73"/>
      <c r="C26" s="42"/>
      <c r="D26" s="42"/>
      <c r="E26" t="s">
        <v>15</v>
      </c>
      <c r="F26" t="s">
        <v>105</v>
      </c>
      <c r="G26">
        <f t="shared" si="0"/>
        <v>0</v>
      </c>
      <c r="H26">
        <f t="shared" si="1"/>
        <v>0</v>
      </c>
    </row>
    <row r="27" spans="1:8" ht="15" x14ac:dyDescent="0.2">
      <c r="A27" s="41">
        <v>0.6875</v>
      </c>
      <c r="B27" s="73"/>
      <c r="C27" s="42"/>
      <c r="D27" s="42"/>
      <c r="E27" t="s">
        <v>16</v>
      </c>
      <c r="F27" t="s">
        <v>106</v>
      </c>
      <c r="G27">
        <f t="shared" si="0"/>
        <v>0</v>
      </c>
      <c r="H27">
        <f t="shared" si="1"/>
        <v>0</v>
      </c>
    </row>
    <row r="28" spans="1:8" ht="15" x14ac:dyDescent="0.2">
      <c r="A28" s="41">
        <v>0.70833333333333404</v>
      </c>
      <c r="B28" s="73"/>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3"/>
      <c r="E34" t="s">
        <v>23</v>
      </c>
      <c r="F34" t="s">
        <v>113</v>
      </c>
      <c r="G34">
        <f t="shared" si="0"/>
        <v>0</v>
      </c>
      <c r="H34">
        <f t="shared" si="1"/>
        <v>0</v>
      </c>
    </row>
    <row r="35" spans="1:8" ht="15" x14ac:dyDescent="0.2">
      <c r="A35" s="41">
        <v>0.85416666666666696</v>
      </c>
      <c r="B35" s="43"/>
      <c r="C35" s="43"/>
      <c r="D35" s="43"/>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1:D31">
      <formula1>$E$10:$E$44</formula1>
    </dataValidation>
    <dataValidation type="list" allowBlank="1" showInputMessage="1" showErrorMessage="1" sqref="D10">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3"/>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10 D19:D57">
      <formula1>$E$10:$E$46</formula1>
    </dataValidation>
    <dataValidation type="list" allowBlank="1" showInputMessage="1" showErrorMessage="1" sqref="D11:D18">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10 D19:D57">
      <formula1>$E$10:$E$46</formula1>
    </dataValidation>
    <dataValidation type="list" allowBlank="1" showInputMessage="1" showErrorMessage="1" sqref="D11:D18">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2">
    <dataValidation type="list" allowBlank="1" showInputMessage="1" showErrorMessage="1" sqref="D10 D19:D57">
      <formula1>$E$10:$E$46</formula1>
    </dataValidation>
    <dataValidation type="list" allowBlank="1" showInputMessage="1" showErrorMessage="1" sqref="D11:D18">
      <formula1>$E$10:$E$44</formula1>
    </dataValidation>
  </dataValidations>
  <pageMargins left="0.75" right="0.75" top="1" bottom="1" header="0.5" footer="0.5"/>
  <pageSetup paperSize="9" scale="80" orientation="portrait" r:id="rId1"/>
  <headerFooter alignWithMargins="0">
    <oddFooter>&amp;L_x000D_&amp;1#&amp;"Calibri"&amp;10&amp;K000000 Classified: RMG – Internal</oddFooter>
  </headerFooter>
  <colBreaks count="1" manualBreakCount="1">
    <brk id="4"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H7" sqref="H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 t="shared" ref="M10" si="0">COUNTIF($D$10:$D$57,I10)</f>
        <v>0</v>
      </c>
      <c r="N10">
        <f t="shared" ref="N10" si="1">COUNTIF($H$10:$H$57,I10)</f>
        <v>0</v>
      </c>
    </row>
    <row r="11" spans="1:14" ht="15" x14ac:dyDescent="0.2">
      <c r="A11" s="7">
        <v>0.35416666666666669</v>
      </c>
      <c r="B11" s="8"/>
      <c r="C11" s="8"/>
      <c r="D11" s="8"/>
      <c r="E11" s="7">
        <v>0.35416666666666669</v>
      </c>
      <c r="F11" s="8"/>
      <c r="G11" s="8"/>
      <c r="H11" s="8"/>
      <c r="I11" t="s">
        <v>90</v>
      </c>
      <c r="J11" t="s">
        <v>92</v>
      </c>
      <c r="L11" s="48">
        <f t="shared" ref="L11:L46" si="2">M11+N11</f>
        <v>0</v>
      </c>
      <c r="M11">
        <f t="shared" ref="M11:M46" si="3">COUNTIF($D$10:$D$57,I11)</f>
        <v>0</v>
      </c>
      <c r="N11">
        <f t="shared" ref="N11:N46" si="4">COUNTIF($H$10:$H$57,I11)</f>
        <v>0</v>
      </c>
    </row>
    <row r="12" spans="1:14" ht="15" x14ac:dyDescent="0.2">
      <c r="A12" s="7">
        <v>0.375</v>
      </c>
      <c r="B12" s="8"/>
      <c r="C12" s="8"/>
      <c r="D12" s="8"/>
      <c r="E12" s="7">
        <v>0.375</v>
      </c>
      <c r="F12" s="8"/>
      <c r="G12" s="8"/>
      <c r="H12" s="8"/>
      <c r="I12" t="s">
        <v>1</v>
      </c>
      <c r="J12" t="s">
        <v>93</v>
      </c>
      <c r="L12" s="48">
        <f t="shared" si="2"/>
        <v>0</v>
      </c>
      <c r="M12">
        <f t="shared" si="3"/>
        <v>0</v>
      </c>
      <c r="N12">
        <f t="shared" si="4"/>
        <v>0</v>
      </c>
    </row>
    <row r="13" spans="1:14" ht="15" x14ac:dyDescent="0.2">
      <c r="A13" s="7">
        <v>0.39583333333333298</v>
      </c>
      <c r="B13" s="8"/>
      <c r="C13" s="8"/>
      <c r="D13" s="8"/>
      <c r="E13" s="7">
        <v>0.39583333333333298</v>
      </c>
      <c r="F13" s="8"/>
      <c r="G13" s="8"/>
      <c r="H13" s="8"/>
      <c r="I13" t="s">
        <v>2</v>
      </c>
      <c r="J13" t="s">
        <v>94</v>
      </c>
      <c r="L13" s="48">
        <f t="shared" si="2"/>
        <v>0</v>
      </c>
      <c r="M13">
        <f t="shared" si="3"/>
        <v>0</v>
      </c>
      <c r="N13">
        <f t="shared" si="4"/>
        <v>0</v>
      </c>
    </row>
    <row r="14" spans="1:14" ht="15" x14ac:dyDescent="0.2">
      <c r="A14" s="7">
        <v>0.41666666666666702</v>
      </c>
      <c r="B14" s="8"/>
      <c r="C14" s="8"/>
      <c r="D14" s="8"/>
      <c r="E14" s="7">
        <v>0.41666666666666702</v>
      </c>
      <c r="F14" s="8"/>
      <c r="G14" s="8"/>
      <c r="H14" s="8"/>
      <c r="I14" t="s">
        <v>3</v>
      </c>
      <c r="J14" t="s">
        <v>95</v>
      </c>
      <c r="L14" s="48">
        <f t="shared" si="2"/>
        <v>0</v>
      </c>
      <c r="M14">
        <f t="shared" si="3"/>
        <v>0</v>
      </c>
      <c r="N14">
        <f t="shared" si="4"/>
        <v>0</v>
      </c>
    </row>
    <row r="15" spans="1:14" ht="15" x14ac:dyDescent="0.2">
      <c r="A15" s="7">
        <v>0.4375</v>
      </c>
      <c r="B15" s="8"/>
      <c r="C15" s="8"/>
      <c r="D15" s="8"/>
      <c r="E15" s="7">
        <v>0.4375</v>
      </c>
      <c r="F15" s="8"/>
      <c r="G15" s="8"/>
      <c r="H15" s="8"/>
      <c r="I15" t="s">
        <v>4</v>
      </c>
      <c r="J15" t="s">
        <v>96</v>
      </c>
      <c r="L15" s="48">
        <f t="shared" si="2"/>
        <v>0</v>
      </c>
      <c r="M15">
        <f t="shared" si="3"/>
        <v>0</v>
      </c>
      <c r="N15">
        <f t="shared" si="4"/>
        <v>0</v>
      </c>
    </row>
    <row r="16" spans="1:14" ht="15" x14ac:dyDescent="0.2">
      <c r="A16" s="7">
        <v>0.45833333333333298</v>
      </c>
      <c r="B16" s="8"/>
      <c r="C16" s="8"/>
      <c r="D16" s="8"/>
      <c r="E16" s="7">
        <v>0.45833333333333298</v>
      </c>
      <c r="F16" s="8"/>
      <c r="G16" s="8"/>
      <c r="H16" s="8"/>
      <c r="I16" t="s">
        <v>5</v>
      </c>
      <c r="J16" t="s">
        <v>186</v>
      </c>
      <c r="L16" s="48">
        <f t="shared" si="2"/>
        <v>0</v>
      </c>
      <c r="M16">
        <f t="shared" si="3"/>
        <v>0</v>
      </c>
      <c r="N16">
        <f t="shared" si="4"/>
        <v>0</v>
      </c>
    </row>
    <row r="17" spans="1:14" ht="15" x14ac:dyDescent="0.2">
      <c r="A17" s="7">
        <v>0.47916666666666702</v>
      </c>
      <c r="B17" s="8"/>
      <c r="C17" s="8"/>
      <c r="D17" s="8"/>
      <c r="E17" s="7">
        <v>0.47916666666666702</v>
      </c>
      <c r="F17" s="8"/>
      <c r="G17" s="8"/>
      <c r="H17" s="8"/>
      <c r="I17" t="s">
        <v>6</v>
      </c>
      <c r="J17" t="s">
        <v>184</v>
      </c>
      <c r="L17" s="48">
        <f t="shared" si="2"/>
        <v>0</v>
      </c>
      <c r="M17">
        <f t="shared" si="3"/>
        <v>0</v>
      </c>
      <c r="N17">
        <f t="shared" si="4"/>
        <v>0</v>
      </c>
    </row>
    <row r="18" spans="1:14" ht="15" x14ac:dyDescent="0.2">
      <c r="A18" s="7">
        <v>0.5</v>
      </c>
      <c r="B18" s="8"/>
      <c r="C18" s="8"/>
      <c r="D18" s="8"/>
      <c r="E18" s="7">
        <v>0.5</v>
      </c>
      <c r="F18" s="8"/>
      <c r="G18" s="8"/>
      <c r="H18" s="8"/>
      <c r="I18" t="s">
        <v>7</v>
      </c>
      <c r="J18" t="s">
        <v>97</v>
      </c>
      <c r="L18" s="48">
        <f t="shared" si="2"/>
        <v>0</v>
      </c>
      <c r="M18">
        <f t="shared" si="3"/>
        <v>0</v>
      </c>
      <c r="N18">
        <f t="shared" si="4"/>
        <v>0</v>
      </c>
    </row>
    <row r="19" spans="1:14" ht="15" x14ac:dyDescent="0.2">
      <c r="A19" s="7">
        <v>0.52083333333333304</v>
      </c>
      <c r="B19" s="8"/>
      <c r="C19" s="8"/>
      <c r="D19" s="8"/>
      <c r="E19" s="7">
        <v>0.52083333333333304</v>
      </c>
      <c r="F19" s="8"/>
      <c r="G19" s="8"/>
      <c r="H19" s="8"/>
      <c r="I19" t="s">
        <v>8</v>
      </c>
      <c r="J19" t="s">
        <v>98</v>
      </c>
      <c r="L19" s="48">
        <f t="shared" si="2"/>
        <v>0</v>
      </c>
      <c r="M19">
        <f t="shared" si="3"/>
        <v>0</v>
      </c>
      <c r="N19">
        <f t="shared" si="4"/>
        <v>0</v>
      </c>
    </row>
    <row r="20" spans="1:14" ht="15" x14ac:dyDescent="0.2">
      <c r="A20" s="7">
        <v>0.54166666666666696</v>
      </c>
      <c r="B20" s="8"/>
      <c r="C20" s="8"/>
      <c r="D20" s="8"/>
      <c r="E20" s="7">
        <v>0.54166666666666696</v>
      </c>
      <c r="F20" s="8"/>
      <c r="G20" s="8"/>
      <c r="H20" s="8"/>
      <c r="I20" t="s">
        <v>9</v>
      </c>
      <c r="J20" t="s">
        <v>99</v>
      </c>
      <c r="L20" s="48">
        <f t="shared" si="2"/>
        <v>0</v>
      </c>
      <c r="M20">
        <f t="shared" si="3"/>
        <v>0</v>
      </c>
      <c r="N20">
        <f t="shared" si="4"/>
        <v>0</v>
      </c>
    </row>
    <row r="21" spans="1:14" ht="15" x14ac:dyDescent="0.2">
      <c r="A21" s="7">
        <v>0.5625</v>
      </c>
      <c r="B21" s="8"/>
      <c r="C21" s="8"/>
      <c r="D21" s="8"/>
      <c r="E21" s="7">
        <v>0.5625</v>
      </c>
      <c r="F21" s="8"/>
      <c r="G21" s="8"/>
      <c r="H21" s="8"/>
      <c r="I21" t="s">
        <v>10</v>
      </c>
      <c r="J21" t="s">
        <v>100</v>
      </c>
      <c r="L21" s="48">
        <f t="shared" si="2"/>
        <v>0</v>
      </c>
      <c r="M21">
        <f t="shared" si="3"/>
        <v>0</v>
      </c>
      <c r="N21">
        <f t="shared" si="4"/>
        <v>0</v>
      </c>
    </row>
    <row r="22" spans="1:14" ht="15" x14ac:dyDescent="0.2">
      <c r="A22" s="7">
        <v>0.58333333333333304</v>
      </c>
      <c r="B22" s="8"/>
      <c r="C22" s="8"/>
      <c r="D22" s="8"/>
      <c r="E22" s="7">
        <v>0.58333333333333304</v>
      </c>
      <c r="F22" s="8"/>
      <c r="G22" s="8"/>
      <c r="H22" s="8"/>
      <c r="I22" t="s">
        <v>11</v>
      </c>
      <c r="J22" t="s">
        <v>101</v>
      </c>
      <c r="L22" s="48">
        <f t="shared" si="2"/>
        <v>0</v>
      </c>
      <c r="M22">
        <f t="shared" si="3"/>
        <v>0</v>
      </c>
      <c r="N22">
        <f t="shared" si="4"/>
        <v>0</v>
      </c>
    </row>
    <row r="23" spans="1:14" ht="15" x14ac:dyDescent="0.2">
      <c r="A23" s="7">
        <v>0.60416666666666696</v>
      </c>
      <c r="B23" s="8"/>
      <c r="C23" s="8"/>
      <c r="D23" s="8"/>
      <c r="E23" s="7">
        <v>0.60416666666666696</v>
      </c>
      <c r="F23" s="8"/>
      <c r="G23" s="8"/>
      <c r="H23" s="8"/>
      <c r="I23" t="s">
        <v>12</v>
      </c>
      <c r="J23" t="s">
        <v>102</v>
      </c>
      <c r="L23" s="48">
        <f t="shared" si="2"/>
        <v>0</v>
      </c>
      <c r="M23">
        <f t="shared" si="3"/>
        <v>0</v>
      </c>
      <c r="N23">
        <f t="shared" si="4"/>
        <v>0</v>
      </c>
    </row>
    <row r="24" spans="1:14" ht="15" x14ac:dyDescent="0.2">
      <c r="A24" s="7">
        <v>0.625</v>
      </c>
      <c r="B24" s="8"/>
      <c r="C24" s="8"/>
      <c r="D24" s="8"/>
      <c r="E24" s="7">
        <v>0.625</v>
      </c>
      <c r="F24" s="8"/>
      <c r="G24" s="8"/>
      <c r="H24" s="8"/>
      <c r="I24" t="s">
        <v>13</v>
      </c>
      <c r="J24" t="s">
        <v>103</v>
      </c>
      <c r="L24" s="48">
        <f t="shared" si="2"/>
        <v>0</v>
      </c>
      <c r="M24">
        <f t="shared" si="3"/>
        <v>0</v>
      </c>
      <c r="N24">
        <f t="shared" si="4"/>
        <v>0</v>
      </c>
    </row>
    <row r="25" spans="1:14" ht="15" x14ac:dyDescent="0.2">
      <c r="A25" s="7">
        <v>0.64583333333333404</v>
      </c>
      <c r="B25" s="8"/>
      <c r="C25" s="8"/>
      <c r="D25" s="8"/>
      <c r="E25" s="7">
        <v>0.64583333333333404</v>
      </c>
      <c r="F25" s="8"/>
      <c r="G25" s="8"/>
      <c r="H25" s="8"/>
      <c r="I25" t="s">
        <v>14</v>
      </c>
      <c r="J25" s="40" t="s">
        <v>104</v>
      </c>
      <c r="L25" s="48">
        <f t="shared" si="2"/>
        <v>0</v>
      </c>
      <c r="M25">
        <f t="shared" si="3"/>
        <v>0</v>
      </c>
      <c r="N25">
        <f t="shared" si="4"/>
        <v>0</v>
      </c>
    </row>
    <row r="26" spans="1:14" ht="15" x14ac:dyDescent="0.2">
      <c r="A26" s="7">
        <v>0.66666666666666696</v>
      </c>
      <c r="B26" s="8"/>
      <c r="C26" s="8"/>
      <c r="D26" s="8"/>
      <c r="E26" s="7">
        <v>0.66666666666666696</v>
      </c>
      <c r="F26" s="8"/>
      <c r="G26" s="8"/>
      <c r="H26" s="8"/>
      <c r="I26" t="s">
        <v>15</v>
      </c>
      <c r="J26" t="s">
        <v>105</v>
      </c>
      <c r="L26" s="48">
        <f t="shared" si="2"/>
        <v>0</v>
      </c>
      <c r="M26">
        <f t="shared" si="3"/>
        <v>0</v>
      </c>
      <c r="N26">
        <f t="shared" si="4"/>
        <v>0</v>
      </c>
    </row>
    <row r="27" spans="1:14" ht="15" x14ac:dyDescent="0.2">
      <c r="A27" s="7">
        <v>0.6875</v>
      </c>
      <c r="B27" s="8"/>
      <c r="C27" s="8"/>
      <c r="D27" s="8"/>
      <c r="E27" s="7">
        <v>0.6875</v>
      </c>
      <c r="F27" s="8"/>
      <c r="G27" s="8"/>
      <c r="H27" s="8"/>
      <c r="I27" t="s">
        <v>16</v>
      </c>
      <c r="J27" t="s">
        <v>106</v>
      </c>
      <c r="L27" s="48">
        <f t="shared" si="2"/>
        <v>0</v>
      </c>
      <c r="M27">
        <f t="shared" si="3"/>
        <v>0</v>
      </c>
      <c r="N27">
        <f t="shared" si="4"/>
        <v>0</v>
      </c>
    </row>
    <row r="28" spans="1:14" ht="15" x14ac:dyDescent="0.2">
      <c r="A28" s="7">
        <v>0.70833333333333404</v>
      </c>
      <c r="B28" s="8"/>
      <c r="C28" s="8"/>
      <c r="D28" s="8"/>
      <c r="E28" s="7">
        <v>0.70833333333333404</v>
      </c>
      <c r="F28" s="8"/>
      <c r="G28" s="8"/>
      <c r="H28" s="8"/>
      <c r="I28" t="s">
        <v>17</v>
      </c>
      <c r="J28" t="s">
        <v>107</v>
      </c>
      <c r="L28" s="48">
        <f t="shared" si="2"/>
        <v>0</v>
      </c>
      <c r="M28">
        <f t="shared" si="3"/>
        <v>0</v>
      </c>
      <c r="N28">
        <f t="shared" si="4"/>
        <v>0</v>
      </c>
    </row>
    <row r="29" spans="1:14" ht="15" x14ac:dyDescent="0.2">
      <c r="A29" s="7">
        <v>0.72916666666666696</v>
      </c>
      <c r="B29" s="8"/>
      <c r="C29" s="8"/>
      <c r="D29" s="8"/>
      <c r="E29" s="7">
        <v>0.72916666666666696</v>
      </c>
      <c r="F29" s="8"/>
      <c r="G29" s="8"/>
      <c r="H29" s="8"/>
      <c r="I29" t="s">
        <v>18</v>
      </c>
      <c r="J29" t="s">
        <v>108</v>
      </c>
      <c r="L29" s="48">
        <f t="shared" si="2"/>
        <v>0</v>
      </c>
      <c r="M29">
        <f t="shared" si="3"/>
        <v>0</v>
      </c>
      <c r="N29">
        <f t="shared" si="4"/>
        <v>0</v>
      </c>
    </row>
    <row r="30" spans="1:14" ht="15" x14ac:dyDescent="0.2">
      <c r="A30" s="7">
        <v>0.75</v>
      </c>
      <c r="B30" s="8"/>
      <c r="C30" s="8"/>
      <c r="D30" s="8"/>
      <c r="E30" s="7">
        <v>0.75</v>
      </c>
      <c r="F30" s="8"/>
      <c r="G30" s="8"/>
      <c r="H30" s="8"/>
      <c r="I30" t="s">
        <v>19</v>
      </c>
      <c r="J30" t="s">
        <v>109</v>
      </c>
      <c r="L30" s="48">
        <f t="shared" si="2"/>
        <v>0</v>
      </c>
      <c r="M30">
        <f t="shared" si="3"/>
        <v>0</v>
      </c>
      <c r="N30">
        <f t="shared" si="4"/>
        <v>0</v>
      </c>
    </row>
    <row r="31" spans="1:14" ht="15" x14ac:dyDescent="0.2">
      <c r="A31" s="7">
        <v>0.77083333333333404</v>
      </c>
      <c r="B31" s="8"/>
      <c r="C31" s="8"/>
      <c r="D31" s="8"/>
      <c r="E31" s="7">
        <v>0.77083333333333404</v>
      </c>
      <c r="F31" s="8"/>
      <c r="G31" s="8"/>
      <c r="H31" s="8"/>
      <c r="I31" t="s">
        <v>20</v>
      </c>
      <c r="J31" t="s">
        <v>110</v>
      </c>
      <c r="L31" s="48">
        <f t="shared" si="2"/>
        <v>0</v>
      </c>
      <c r="M31">
        <f t="shared" si="3"/>
        <v>0</v>
      </c>
      <c r="N31">
        <f t="shared" si="4"/>
        <v>0</v>
      </c>
    </row>
    <row r="32" spans="1:14" ht="15" x14ac:dyDescent="0.2">
      <c r="A32" s="7">
        <v>0.79166666666666696</v>
      </c>
      <c r="B32" s="8"/>
      <c r="C32" s="8"/>
      <c r="D32" s="8"/>
      <c r="E32" s="7">
        <v>0.79166666666666696</v>
      </c>
      <c r="F32" s="8"/>
      <c r="G32" s="8"/>
      <c r="H32" s="8"/>
      <c r="I32" t="s">
        <v>21</v>
      </c>
      <c r="J32" t="s">
        <v>111</v>
      </c>
      <c r="L32" s="48">
        <f t="shared" si="2"/>
        <v>0</v>
      </c>
      <c r="M32">
        <f t="shared" si="3"/>
        <v>0</v>
      </c>
      <c r="N32">
        <f t="shared" si="4"/>
        <v>0</v>
      </c>
    </row>
    <row r="33" spans="1:14" ht="15" x14ac:dyDescent="0.2">
      <c r="A33" s="7">
        <v>0.812500000000001</v>
      </c>
      <c r="B33" s="8"/>
      <c r="C33" s="8"/>
      <c r="D33" s="8"/>
      <c r="E33" s="7">
        <v>0.812500000000001</v>
      </c>
      <c r="F33" s="8"/>
      <c r="G33" s="8"/>
      <c r="H33" s="8"/>
      <c r="I33" t="s">
        <v>22</v>
      </c>
      <c r="J33" t="s">
        <v>112</v>
      </c>
      <c r="L33" s="48">
        <f t="shared" si="2"/>
        <v>0</v>
      </c>
      <c r="M33">
        <f t="shared" si="3"/>
        <v>0</v>
      </c>
      <c r="N33">
        <f t="shared" si="4"/>
        <v>0</v>
      </c>
    </row>
    <row r="34" spans="1:14" ht="15" x14ac:dyDescent="0.2">
      <c r="A34" s="7">
        <v>0.83333333333333404</v>
      </c>
      <c r="B34" s="8"/>
      <c r="C34" s="8"/>
      <c r="D34" s="8"/>
      <c r="E34" s="7">
        <v>0.83333333333333404</v>
      </c>
      <c r="F34" s="8"/>
      <c r="G34" s="8"/>
      <c r="H34" s="8"/>
      <c r="I34" t="s">
        <v>23</v>
      </c>
      <c r="J34" t="s">
        <v>113</v>
      </c>
      <c r="L34" s="48">
        <f t="shared" si="2"/>
        <v>0</v>
      </c>
      <c r="M34">
        <f t="shared" si="3"/>
        <v>0</v>
      </c>
      <c r="N34">
        <f t="shared" si="4"/>
        <v>0</v>
      </c>
    </row>
    <row r="35" spans="1:14" ht="15" x14ac:dyDescent="0.2">
      <c r="A35" s="7">
        <v>0.85416666666666696</v>
      </c>
      <c r="B35" s="8"/>
      <c r="C35" s="8"/>
      <c r="D35" s="8"/>
      <c r="E35" s="7">
        <v>0.85416666666666696</v>
      </c>
      <c r="F35" s="8"/>
      <c r="G35" s="8"/>
      <c r="H35" s="8"/>
      <c r="I35" t="s">
        <v>24</v>
      </c>
      <c r="J35" t="s">
        <v>114</v>
      </c>
      <c r="L35" s="48">
        <f t="shared" si="2"/>
        <v>0</v>
      </c>
      <c r="M35">
        <f t="shared" si="3"/>
        <v>0</v>
      </c>
      <c r="N35">
        <f t="shared" si="4"/>
        <v>0</v>
      </c>
    </row>
    <row r="36" spans="1:14" ht="15" x14ac:dyDescent="0.2">
      <c r="A36" s="7">
        <v>0.875000000000001</v>
      </c>
      <c r="B36" s="8"/>
      <c r="C36" s="8"/>
      <c r="D36" s="8"/>
      <c r="E36" s="7">
        <v>0.875000000000001</v>
      </c>
      <c r="F36" s="8"/>
      <c r="G36" s="8"/>
      <c r="H36" s="8"/>
      <c r="I36" t="s">
        <v>25</v>
      </c>
      <c r="J36" t="s">
        <v>115</v>
      </c>
      <c r="L36" s="48">
        <f t="shared" si="2"/>
        <v>0</v>
      </c>
      <c r="M36">
        <f t="shared" si="3"/>
        <v>0</v>
      </c>
      <c r="N36">
        <f t="shared" si="4"/>
        <v>0</v>
      </c>
    </row>
    <row r="37" spans="1:14" ht="15" x14ac:dyDescent="0.2">
      <c r="A37" s="7">
        <v>0.89583333333333404</v>
      </c>
      <c r="B37" s="8"/>
      <c r="C37" s="8"/>
      <c r="D37" s="8"/>
      <c r="E37" s="7">
        <v>0.89583333333333404</v>
      </c>
      <c r="F37" s="8"/>
      <c r="G37" s="8"/>
      <c r="H37" s="8"/>
      <c r="I37" t="s">
        <v>26</v>
      </c>
      <c r="J37" t="s">
        <v>116</v>
      </c>
      <c r="L37" s="48">
        <f t="shared" si="2"/>
        <v>0</v>
      </c>
      <c r="M37">
        <f t="shared" si="3"/>
        <v>0</v>
      </c>
      <c r="N37">
        <f t="shared" si="4"/>
        <v>0</v>
      </c>
    </row>
    <row r="38" spans="1:14" ht="15" x14ac:dyDescent="0.2">
      <c r="A38" s="7">
        <v>0.91666666666666696</v>
      </c>
      <c r="B38" s="8"/>
      <c r="C38" s="8"/>
      <c r="D38" s="8"/>
      <c r="E38" s="7">
        <v>0.91666666666666696</v>
      </c>
      <c r="F38" s="8"/>
      <c r="G38" s="8"/>
      <c r="H38" s="8"/>
      <c r="I38" t="s">
        <v>27</v>
      </c>
      <c r="J38" t="s">
        <v>117</v>
      </c>
      <c r="L38" s="48">
        <f t="shared" si="2"/>
        <v>0</v>
      </c>
      <c r="M38">
        <f t="shared" si="3"/>
        <v>0</v>
      </c>
      <c r="N38">
        <f t="shared" si="4"/>
        <v>0</v>
      </c>
    </row>
    <row r="39" spans="1:14" ht="15" x14ac:dyDescent="0.2">
      <c r="A39" s="7">
        <v>0.937500000000001</v>
      </c>
      <c r="B39" s="8"/>
      <c r="C39" s="8"/>
      <c r="D39" s="8"/>
      <c r="E39" s="7">
        <v>0.937500000000001</v>
      </c>
      <c r="F39" s="8"/>
      <c r="G39" s="8"/>
      <c r="H39" s="8"/>
      <c r="I39" t="s">
        <v>28</v>
      </c>
      <c r="J39" s="40" t="s">
        <v>118</v>
      </c>
      <c r="L39" s="48">
        <f t="shared" si="2"/>
        <v>0</v>
      </c>
      <c r="M39">
        <f t="shared" si="3"/>
        <v>0</v>
      </c>
      <c r="N39">
        <f t="shared" si="4"/>
        <v>0</v>
      </c>
    </row>
    <row r="40" spans="1:14" ht="15" x14ac:dyDescent="0.2">
      <c r="A40" s="7">
        <v>0.95833333333333404</v>
      </c>
      <c r="B40" s="8"/>
      <c r="C40" s="8"/>
      <c r="D40" s="8"/>
      <c r="E40" s="7">
        <v>0.95833333333333404</v>
      </c>
      <c r="F40" s="8"/>
      <c r="G40" s="8"/>
      <c r="H40" s="8"/>
      <c r="I40" t="s">
        <v>29</v>
      </c>
      <c r="J40" t="s">
        <v>119</v>
      </c>
      <c r="L40" s="48">
        <f t="shared" si="2"/>
        <v>0</v>
      </c>
      <c r="M40">
        <f t="shared" si="3"/>
        <v>0</v>
      </c>
      <c r="N40">
        <f t="shared" si="4"/>
        <v>0</v>
      </c>
    </row>
    <row r="41" spans="1:14" ht="15" x14ac:dyDescent="0.2">
      <c r="A41" s="7">
        <v>0.97916666666666696</v>
      </c>
      <c r="B41" s="8"/>
      <c r="C41" s="8"/>
      <c r="D41" s="8"/>
      <c r="E41" s="7">
        <v>0.97916666666666696</v>
      </c>
      <c r="F41" s="8"/>
      <c r="G41" s="8"/>
      <c r="H41" s="8"/>
      <c r="I41" t="s">
        <v>46</v>
      </c>
      <c r="J41" t="s">
        <v>85</v>
      </c>
      <c r="L41" s="48">
        <f t="shared" si="2"/>
        <v>0</v>
      </c>
      <c r="M41">
        <f t="shared" si="3"/>
        <v>0</v>
      </c>
      <c r="N41">
        <f t="shared" si="4"/>
        <v>0</v>
      </c>
    </row>
    <row r="42" spans="1:14" ht="15" x14ac:dyDescent="0.2">
      <c r="A42" s="7">
        <v>1</v>
      </c>
      <c r="B42" s="8"/>
      <c r="C42" s="8"/>
      <c r="D42" s="8"/>
      <c r="E42" s="7">
        <v>1</v>
      </c>
      <c r="F42" s="8"/>
      <c r="G42" s="8"/>
      <c r="H42" s="8"/>
      <c r="I42" t="s">
        <v>47</v>
      </c>
      <c r="J42" t="s">
        <v>86</v>
      </c>
      <c r="L42" s="48">
        <f t="shared" si="2"/>
        <v>0</v>
      </c>
      <c r="M42">
        <f t="shared" si="3"/>
        <v>0</v>
      </c>
      <c r="N42">
        <f t="shared" si="4"/>
        <v>0</v>
      </c>
    </row>
    <row r="43" spans="1:14" ht="15" x14ac:dyDescent="0.2">
      <c r="A43" s="7">
        <v>1.0208333333333299</v>
      </c>
      <c r="B43" s="8"/>
      <c r="C43" s="8"/>
      <c r="D43" s="8"/>
      <c r="E43" s="7">
        <v>1.0208333333333299</v>
      </c>
      <c r="F43" s="8"/>
      <c r="G43" s="8"/>
      <c r="H43" s="8"/>
      <c r="I43" t="s">
        <v>48</v>
      </c>
      <c r="J43" t="s">
        <v>120</v>
      </c>
      <c r="L43" s="48">
        <f t="shared" si="2"/>
        <v>0</v>
      </c>
      <c r="M43">
        <f t="shared" si="3"/>
        <v>0</v>
      </c>
      <c r="N43">
        <f t="shared" si="4"/>
        <v>0</v>
      </c>
    </row>
    <row r="44" spans="1:14" ht="15" x14ac:dyDescent="0.2">
      <c r="A44" s="7">
        <v>1.0416666666666701</v>
      </c>
      <c r="B44" s="8"/>
      <c r="C44" s="8"/>
      <c r="D44" s="8"/>
      <c r="E44" s="7">
        <v>1.0416666666666701</v>
      </c>
      <c r="F44" s="8"/>
      <c r="G44" s="8"/>
      <c r="H44" s="8"/>
      <c r="I44" t="s">
        <v>49</v>
      </c>
      <c r="J44" t="s">
        <v>121</v>
      </c>
      <c r="L44" s="48">
        <f t="shared" si="2"/>
        <v>0</v>
      </c>
      <c r="M44">
        <f t="shared" si="3"/>
        <v>0</v>
      </c>
      <c r="N44">
        <f t="shared" si="4"/>
        <v>0</v>
      </c>
    </row>
    <row r="45" spans="1:14" ht="15" x14ac:dyDescent="0.2">
      <c r="A45" s="7">
        <v>1.0625</v>
      </c>
      <c r="B45" s="8"/>
      <c r="C45" s="8"/>
      <c r="D45" s="8"/>
      <c r="E45" s="7">
        <v>1.0625</v>
      </c>
      <c r="F45" s="8"/>
      <c r="G45" s="8"/>
      <c r="H45" s="8"/>
      <c r="I45" s="40" t="s">
        <v>247</v>
      </c>
      <c r="J45" s="40" t="s">
        <v>248</v>
      </c>
      <c r="L45" s="48">
        <f t="shared" si="2"/>
        <v>0</v>
      </c>
      <c r="M45">
        <f t="shared" si="3"/>
        <v>0</v>
      </c>
      <c r="N45">
        <f t="shared" si="4"/>
        <v>0</v>
      </c>
    </row>
    <row r="46" spans="1:14" ht="15" x14ac:dyDescent="0.2">
      <c r="A46" s="7">
        <v>1.0833333333333299</v>
      </c>
      <c r="B46" s="8"/>
      <c r="C46" s="8"/>
      <c r="D46" s="8"/>
      <c r="E46" s="7">
        <v>1.0833333333333299</v>
      </c>
      <c r="F46" s="8"/>
      <c r="G46" s="8"/>
      <c r="H46" s="8"/>
      <c r="I46" s="40" t="s">
        <v>251</v>
      </c>
      <c r="J46" s="40" t="s">
        <v>252</v>
      </c>
      <c r="L46" s="48">
        <f t="shared" si="2"/>
        <v>0</v>
      </c>
      <c r="M46">
        <f t="shared" si="3"/>
        <v>0</v>
      </c>
      <c r="N46">
        <f t="shared" si="4"/>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D10:D57">
      <formula1>$I$10:$I$446</formula1>
    </dataValidation>
    <dataValidation type="list" allowBlank="1" showInputMessage="1" showErrorMessage="1" sqref="H10:H57">
      <formula1>$I$10:$I$46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3"/>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3"/>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0">
      <formula1>$E$10:$E$46</formula1>
    </dataValidation>
    <dataValidation type="list" allowBlank="1" showInputMessage="1" showErrorMessage="1" sqref="D11:D57">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8"/>
  <sheetViews>
    <sheetView view="pageBreakPreview" topLeftCell="A13" zoomScaleNormal="100" workbookViewId="0">
      <selection activeCell="D36" sqref="D36"/>
    </sheetView>
  </sheetViews>
  <sheetFormatPr defaultRowHeight="12.75" x14ac:dyDescent="0.2"/>
  <cols>
    <col min="1" max="1" width="10.85546875" customWidth="1"/>
    <col min="2" max="4" width="28.7109375" customWidth="1"/>
    <col min="6" max="6" width="49.28515625" bestFit="1" customWidth="1"/>
  </cols>
  <sheetData>
    <row r="1" spans="1:8" ht="26.25" x14ac:dyDescent="0.4">
      <c r="A1" s="217" t="s">
        <v>257</v>
      </c>
      <c r="B1" s="217"/>
      <c r="C1" s="217"/>
      <c r="D1" s="217"/>
    </row>
    <row r="2" spans="1:8" ht="15.75" x14ac:dyDescent="0.25">
      <c r="A2" s="218" t="s">
        <v>30</v>
      </c>
      <c r="B2" s="218"/>
      <c r="C2" s="218"/>
      <c r="D2" s="218"/>
    </row>
    <row r="3" spans="1:8" ht="15.75" x14ac:dyDescent="0.25">
      <c r="A3" s="218" t="s">
        <v>31</v>
      </c>
      <c r="B3" s="218"/>
      <c r="C3" s="218"/>
      <c r="D3" s="218"/>
    </row>
    <row r="4" spans="1:8" ht="15.75" x14ac:dyDescent="0.25">
      <c r="A4" s="218" t="s">
        <v>32</v>
      </c>
      <c r="B4" s="218"/>
      <c r="C4" s="218"/>
      <c r="D4" s="218"/>
      <c r="F4" s="38" t="s">
        <v>206</v>
      </c>
    </row>
    <row r="5" spans="1:8" ht="15.75" x14ac:dyDescent="0.25">
      <c r="A5" s="218" t="s">
        <v>33</v>
      </c>
      <c r="B5" s="218"/>
      <c r="C5" s="218"/>
      <c r="D5" s="218"/>
    </row>
    <row r="6" spans="1:8" ht="15.75" x14ac:dyDescent="0.25">
      <c r="A6" s="1" t="s">
        <v>34</v>
      </c>
      <c r="B6" s="4" t="s">
        <v>207</v>
      </c>
      <c r="C6" s="1" t="s">
        <v>41</v>
      </c>
      <c r="D6" s="4" t="s">
        <v>208</v>
      </c>
    </row>
    <row r="7" spans="1:8" ht="15.75" x14ac:dyDescent="0.25">
      <c r="A7" s="1" t="s">
        <v>35</v>
      </c>
      <c r="B7" s="4" t="s">
        <v>209</v>
      </c>
      <c r="C7" s="1" t="s">
        <v>42</v>
      </c>
      <c r="D7" s="4" t="s">
        <v>210</v>
      </c>
    </row>
    <row r="8" spans="1:8" ht="15.75" x14ac:dyDescent="0.25">
      <c r="A8" s="1" t="s">
        <v>36</v>
      </c>
      <c r="B8" s="2" t="s">
        <v>260</v>
      </c>
      <c r="C8" s="1" t="s">
        <v>43</v>
      </c>
      <c r="D8" s="2" t="s">
        <v>211</v>
      </c>
    </row>
    <row r="9" spans="1:8" ht="15.75" x14ac:dyDescent="0.25">
      <c r="A9" s="1" t="s">
        <v>37</v>
      </c>
      <c r="B9" s="9">
        <v>41227</v>
      </c>
      <c r="C9" s="1" t="s">
        <v>44</v>
      </c>
      <c r="D9" s="2" t="s">
        <v>218</v>
      </c>
    </row>
    <row r="10" spans="1:8" ht="15.75" x14ac:dyDescent="0.25">
      <c r="A10" s="5" t="s">
        <v>38</v>
      </c>
      <c r="B10" s="5" t="s">
        <v>39</v>
      </c>
      <c r="C10" s="5" t="s">
        <v>185</v>
      </c>
      <c r="D10" s="5" t="s">
        <v>40</v>
      </c>
      <c r="G10" t="s">
        <v>122</v>
      </c>
      <c r="H10" t="s">
        <v>123</v>
      </c>
    </row>
    <row r="11" spans="1:8" ht="15" x14ac:dyDescent="0.2">
      <c r="A11" s="7">
        <v>0.33333333333333331</v>
      </c>
      <c r="B11" s="3" t="s">
        <v>212</v>
      </c>
      <c r="C11" s="3" t="s">
        <v>213</v>
      </c>
      <c r="D11" s="3" t="s">
        <v>3</v>
      </c>
      <c r="E11" t="s">
        <v>0</v>
      </c>
      <c r="F11" t="s">
        <v>91</v>
      </c>
      <c r="G11">
        <f t="shared" ref="G11:G46" si="0">COUNTIF($D$9:$D$32,E11)</f>
        <v>0</v>
      </c>
      <c r="H11">
        <f t="shared" ref="H11:H46" si="1">COUNTIF($D$33:$D$58,E11)</f>
        <v>0</v>
      </c>
    </row>
    <row r="12" spans="1:8" ht="15" x14ac:dyDescent="0.2">
      <c r="A12" s="7">
        <v>0.35416666666666669</v>
      </c>
      <c r="B12" s="3" t="s">
        <v>212</v>
      </c>
      <c r="C12" s="3" t="s">
        <v>213</v>
      </c>
      <c r="D12" s="3" t="s">
        <v>3</v>
      </c>
      <c r="E12" t="s">
        <v>90</v>
      </c>
      <c r="F12" t="s">
        <v>92</v>
      </c>
      <c r="G12">
        <f t="shared" si="0"/>
        <v>0</v>
      </c>
      <c r="H12">
        <f t="shared" si="1"/>
        <v>0</v>
      </c>
    </row>
    <row r="13" spans="1:8" ht="15" x14ac:dyDescent="0.2">
      <c r="A13" s="7">
        <v>0.375</v>
      </c>
      <c r="B13" s="3" t="s">
        <v>131</v>
      </c>
      <c r="C13" s="3" t="s">
        <v>132</v>
      </c>
      <c r="D13" s="3" t="s">
        <v>1</v>
      </c>
      <c r="E13" t="s">
        <v>1</v>
      </c>
      <c r="F13" t="s">
        <v>93</v>
      </c>
      <c r="G13">
        <f t="shared" si="0"/>
        <v>15</v>
      </c>
      <c r="H13">
        <f t="shared" si="1"/>
        <v>0</v>
      </c>
    </row>
    <row r="14" spans="1:8" ht="15" x14ac:dyDescent="0.2">
      <c r="A14" s="7">
        <v>0.39583333333333298</v>
      </c>
      <c r="B14" s="3"/>
      <c r="C14" s="3"/>
      <c r="D14" s="3" t="s">
        <v>1</v>
      </c>
      <c r="E14" t="s">
        <v>2</v>
      </c>
      <c r="F14" t="s">
        <v>94</v>
      </c>
      <c r="G14">
        <f t="shared" si="0"/>
        <v>2</v>
      </c>
      <c r="H14">
        <f t="shared" si="1"/>
        <v>0</v>
      </c>
    </row>
    <row r="15" spans="1:8" ht="15" x14ac:dyDescent="0.2">
      <c r="A15" s="7">
        <v>0.41666666666666702</v>
      </c>
      <c r="B15" s="3"/>
      <c r="C15" s="3"/>
      <c r="D15" s="3" t="s">
        <v>1</v>
      </c>
      <c r="E15" t="s">
        <v>3</v>
      </c>
      <c r="F15" t="s">
        <v>95</v>
      </c>
      <c r="G15">
        <f t="shared" si="0"/>
        <v>2</v>
      </c>
      <c r="H15">
        <f t="shared" si="1"/>
        <v>0</v>
      </c>
    </row>
    <row r="16" spans="1:8" ht="15" x14ac:dyDescent="0.2">
      <c r="A16" s="7">
        <v>0.4375</v>
      </c>
      <c r="B16" s="3" t="s">
        <v>131</v>
      </c>
      <c r="C16" s="3" t="s">
        <v>214</v>
      </c>
      <c r="D16" s="3" t="s">
        <v>1</v>
      </c>
      <c r="E16" t="s">
        <v>4</v>
      </c>
      <c r="F16" t="s">
        <v>96</v>
      </c>
      <c r="G16">
        <f t="shared" si="0"/>
        <v>0</v>
      </c>
      <c r="H16">
        <f t="shared" si="1"/>
        <v>0</v>
      </c>
    </row>
    <row r="17" spans="1:8" ht="15" x14ac:dyDescent="0.2">
      <c r="A17" s="7">
        <v>0.45833333333333298</v>
      </c>
      <c r="B17" s="3"/>
      <c r="C17" s="3"/>
      <c r="D17" s="3" t="s">
        <v>1</v>
      </c>
      <c r="E17" t="s">
        <v>5</v>
      </c>
      <c r="F17" t="s">
        <v>215</v>
      </c>
      <c r="G17">
        <f t="shared" si="0"/>
        <v>0</v>
      </c>
      <c r="H17">
        <f t="shared" si="1"/>
        <v>0</v>
      </c>
    </row>
    <row r="18" spans="1:8" ht="15" x14ac:dyDescent="0.2">
      <c r="A18" s="7">
        <v>0.47916666666666702</v>
      </c>
      <c r="B18" s="3"/>
      <c r="C18" s="3"/>
      <c r="D18" s="3" t="s">
        <v>1</v>
      </c>
      <c r="E18" t="s">
        <v>6</v>
      </c>
      <c r="F18" t="s">
        <v>184</v>
      </c>
      <c r="G18">
        <f t="shared" si="0"/>
        <v>0</v>
      </c>
      <c r="H18">
        <f t="shared" si="1"/>
        <v>0</v>
      </c>
    </row>
    <row r="19" spans="1:8" ht="15" x14ac:dyDescent="0.2">
      <c r="A19" s="7">
        <v>0.5</v>
      </c>
      <c r="B19" s="3" t="s">
        <v>131</v>
      </c>
      <c r="C19" s="3" t="s">
        <v>216</v>
      </c>
      <c r="D19" s="3" t="s">
        <v>1</v>
      </c>
      <c r="E19" t="s">
        <v>7</v>
      </c>
      <c r="F19" t="s">
        <v>97</v>
      </c>
      <c r="G19">
        <f t="shared" si="0"/>
        <v>0</v>
      </c>
      <c r="H19">
        <f t="shared" si="1"/>
        <v>0</v>
      </c>
    </row>
    <row r="20" spans="1:8" ht="15" x14ac:dyDescent="0.2">
      <c r="A20" s="7">
        <v>0.52083333333333304</v>
      </c>
      <c r="B20" s="3"/>
      <c r="C20" s="3"/>
      <c r="D20" s="3" t="s">
        <v>1</v>
      </c>
      <c r="E20" t="s">
        <v>8</v>
      </c>
      <c r="F20" t="s">
        <v>98</v>
      </c>
      <c r="G20">
        <f t="shared" si="0"/>
        <v>0</v>
      </c>
      <c r="H20">
        <f t="shared" si="1"/>
        <v>0</v>
      </c>
    </row>
    <row r="21" spans="1:8" ht="15" x14ac:dyDescent="0.2">
      <c r="A21" s="7">
        <v>0.54166666666666696</v>
      </c>
      <c r="B21" s="3"/>
      <c r="C21" s="3"/>
      <c r="D21" s="3" t="s">
        <v>1</v>
      </c>
      <c r="E21" t="s">
        <v>9</v>
      </c>
      <c r="F21" t="s">
        <v>99</v>
      </c>
      <c r="G21">
        <f t="shared" si="0"/>
        <v>0</v>
      </c>
      <c r="H21">
        <f t="shared" si="1"/>
        <v>0</v>
      </c>
    </row>
    <row r="22" spans="1:8" ht="15" x14ac:dyDescent="0.2">
      <c r="A22" s="7">
        <v>0.5625</v>
      </c>
      <c r="B22" s="3"/>
      <c r="C22" s="3"/>
      <c r="D22" s="3" t="s">
        <v>1</v>
      </c>
      <c r="E22" t="s">
        <v>10</v>
      </c>
      <c r="F22" t="s">
        <v>100</v>
      </c>
      <c r="G22">
        <f t="shared" si="0"/>
        <v>0</v>
      </c>
      <c r="H22">
        <f t="shared" si="1"/>
        <v>0</v>
      </c>
    </row>
    <row r="23" spans="1:8" ht="15" x14ac:dyDescent="0.2">
      <c r="A23" s="7">
        <v>0.58333333333333304</v>
      </c>
      <c r="B23" s="3"/>
      <c r="C23" s="3"/>
      <c r="D23" s="3" t="s">
        <v>1</v>
      </c>
      <c r="E23" t="s">
        <v>11</v>
      </c>
      <c r="F23" t="s">
        <v>101</v>
      </c>
      <c r="G23">
        <f t="shared" si="0"/>
        <v>0</v>
      </c>
      <c r="H23">
        <f t="shared" si="1"/>
        <v>1</v>
      </c>
    </row>
    <row r="24" spans="1:8" ht="15" x14ac:dyDescent="0.2">
      <c r="A24" s="7">
        <v>0.60416666666666696</v>
      </c>
      <c r="B24" s="3"/>
      <c r="C24" s="3"/>
      <c r="D24" s="3" t="s">
        <v>1</v>
      </c>
      <c r="E24" t="s">
        <v>12</v>
      </c>
      <c r="F24" t="s">
        <v>102</v>
      </c>
      <c r="G24">
        <f t="shared" si="0"/>
        <v>0</v>
      </c>
      <c r="H24">
        <f t="shared" si="1"/>
        <v>0</v>
      </c>
    </row>
    <row r="25" spans="1:8" ht="15" x14ac:dyDescent="0.2">
      <c r="A25" s="7">
        <v>0.625</v>
      </c>
      <c r="B25" s="3"/>
      <c r="C25" s="3"/>
      <c r="D25" s="3" t="s">
        <v>1</v>
      </c>
      <c r="E25" t="s">
        <v>13</v>
      </c>
      <c r="F25" t="s">
        <v>103</v>
      </c>
      <c r="G25">
        <f t="shared" si="0"/>
        <v>0</v>
      </c>
      <c r="H25">
        <f t="shared" si="1"/>
        <v>0</v>
      </c>
    </row>
    <row r="26" spans="1:8" ht="15" x14ac:dyDescent="0.2">
      <c r="A26" s="7">
        <v>0.64583333333333404</v>
      </c>
      <c r="B26" s="3"/>
      <c r="C26" s="3"/>
      <c r="D26" s="3" t="s">
        <v>1</v>
      </c>
      <c r="E26" t="s">
        <v>14</v>
      </c>
      <c r="F26" s="40" t="s">
        <v>104</v>
      </c>
      <c r="G26">
        <f t="shared" si="0"/>
        <v>0</v>
      </c>
      <c r="H26">
        <f t="shared" si="1"/>
        <v>0</v>
      </c>
    </row>
    <row r="27" spans="1:8" ht="15" x14ac:dyDescent="0.2">
      <c r="A27" s="7">
        <v>0.66666666666666696</v>
      </c>
      <c r="B27" s="3"/>
      <c r="C27" s="3"/>
      <c r="D27" s="3" t="s">
        <v>1</v>
      </c>
      <c r="E27" t="s">
        <v>15</v>
      </c>
      <c r="F27" t="s">
        <v>105</v>
      </c>
      <c r="G27">
        <f t="shared" si="0"/>
        <v>0</v>
      </c>
      <c r="H27">
        <f t="shared" si="1"/>
        <v>0</v>
      </c>
    </row>
    <row r="28" spans="1:8" ht="15" x14ac:dyDescent="0.2">
      <c r="A28" s="7">
        <v>0.6875</v>
      </c>
      <c r="B28" s="3" t="s">
        <v>217</v>
      </c>
      <c r="C28" s="3" t="s">
        <v>133</v>
      </c>
      <c r="D28" s="3" t="s">
        <v>2</v>
      </c>
      <c r="E28" t="s">
        <v>16</v>
      </c>
      <c r="F28" t="s">
        <v>106</v>
      </c>
      <c r="G28">
        <f t="shared" si="0"/>
        <v>0</v>
      </c>
      <c r="H28">
        <f t="shared" si="1"/>
        <v>0</v>
      </c>
    </row>
    <row r="29" spans="1:8" ht="15" x14ac:dyDescent="0.2">
      <c r="A29" s="7">
        <v>0.70833333333333404</v>
      </c>
      <c r="B29" s="3"/>
      <c r="C29" s="3"/>
      <c r="D29" s="3" t="s">
        <v>2</v>
      </c>
      <c r="E29" t="s">
        <v>17</v>
      </c>
      <c r="F29" t="s">
        <v>107</v>
      </c>
      <c r="G29">
        <f t="shared" si="0"/>
        <v>0</v>
      </c>
      <c r="H29">
        <f t="shared" si="1"/>
        <v>0</v>
      </c>
    </row>
    <row r="30" spans="1:8" ht="15" x14ac:dyDescent="0.2">
      <c r="A30" s="7">
        <v>0.72916666666666696</v>
      </c>
      <c r="B30" s="3" t="s">
        <v>134</v>
      </c>
      <c r="C30" s="3"/>
      <c r="D30" s="3"/>
      <c r="E30" t="s">
        <v>18</v>
      </c>
      <c r="F30" t="s">
        <v>108</v>
      </c>
      <c r="G30">
        <f t="shared" si="0"/>
        <v>0</v>
      </c>
      <c r="H30">
        <f t="shared" si="1"/>
        <v>0</v>
      </c>
    </row>
    <row r="31" spans="1:8" ht="15" x14ac:dyDescent="0.2">
      <c r="A31" s="7">
        <v>0.75</v>
      </c>
      <c r="B31" s="3"/>
      <c r="C31" s="3"/>
      <c r="D31" s="3"/>
      <c r="E31" t="s">
        <v>19</v>
      </c>
      <c r="F31" t="s">
        <v>109</v>
      </c>
      <c r="G31">
        <f t="shared" si="0"/>
        <v>0</v>
      </c>
      <c r="H31">
        <f t="shared" si="1"/>
        <v>0</v>
      </c>
    </row>
    <row r="32" spans="1:8" ht="15" x14ac:dyDescent="0.2">
      <c r="A32" s="7">
        <v>0.77083333333333404</v>
      </c>
      <c r="B32" s="3"/>
      <c r="C32" s="3"/>
      <c r="D32" s="3"/>
      <c r="E32" t="s">
        <v>20</v>
      </c>
      <c r="F32" t="s">
        <v>110</v>
      </c>
      <c r="G32">
        <f t="shared" si="0"/>
        <v>0</v>
      </c>
      <c r="H32">
        <f t="shared" si="1"/>
        <v>0</v>
      </c>
    </row>
    <row r="33" spans="1:8" ht="15" x14ac:dyDescent="0.2">
      <c r="A33" s="7">
        <v>0.79166666666666696</v>
      </c>
      <c r="B33" s="3"/>
      <c r="C33" s="3"/>
      <c r="D33" s="3"/>
      <c r="E33" t="s">
        <v>21</v>
      </c>
      <c r="F33" t="s">
        <v>111</v>
      </c>
      <c r="G33">
        <f t="shared" si="0"/>
        <v>0</v>
      </c>
      <c r="H33">
        <f t="shared" si="1"/>
        <v>0</v>
      </c>
    </row>
    <row r="34" spans="1:8" ht="15" x14ac:dyDescent="0.2">
      <c r="A34" s="7">
        <v>0.812500000000001</v>
      </c>
      <c r="B34" s="3"/>
      <c r="C34" s="3"/>
      <c r="D34" s="3"/>
      <c r="E34" t="s">
        <v>22</v>
      </c>
      <c r="F34" t="s">
        <v>112</v>
      </c>
      <c r="G34">
        <f t="shared" si="0"/>
        <v>0</v>
      </c>
      <c r="H34">
        <f t="shared" si="1"/>
        <v>0</v>
      </c>
    </row>
    <row r="35" spans="1:8" ht="15" x14ac:dyDescent="0.2">
      <c r="A35" s="7">
        <v>0.83333333333333404</v>
      </c>
      <c r="B35" s="8"/>
      <c r="C35" s="8"/>
      <c r="D35" s="8"/>
      <c r="E35" t="s">
        <v>23</v>
      </c>
      <c r="F35" t="s">
        <v>113</v>
      </c>
      <c r="G35">
        <f t="shared" si="0"/>
        <v>0</v>
      </c>
      <c r="H35">
        <f t="shared" si="1"/>
        <v>0</v>
      </c>
    </row>
    <row r="36" spans="1:8" ht="15" x14ac:dyDescent="0.2">
      <c r="A36" s="7">
        <v>0.85416666666666696</v>
      </c>
      <c r="B36" s="8" t="s">
        <v>134</v>
      </c>
      <c r="C36" s="8" t="s">
        <v>255</v>
      </c>
      <c r="D36" s="8" t="s">
        <v>11</v>
      </c>
      <c r="E36" t="s">
        <v>24</v>
      </c>
      <c r="F36" t="s">
        <v>155</v>
      </c>
      <c r="G36">
        <f t="shared" si="0"/>
        <v>0</v>
      </c>
      <c r="H36">
        <f t="shared" si="1"/>
        <v>0</v>
      </c>
    </row>
    <row r="37" spans="1:8" ht="15" x14ac:dyDescent="0.2">
      <c r="A37" s="7">
        <v>0.875000000000001</v>
      </c>
      <c r="B37" s="8"/>
      <c r="C37" s="8"/>
      <c r="D37" s="8"/>
      <c r="E37" t="s">
        <v>25</v>
      </c>
      <c r="F37" t="s">
        <v>115</v>
      </c>
      <c r="G37">
        <f t="shared" si="0"/>
        <v>0</v>
      </c>
      <c r="H37">
        <f t="shared" si="1"/>
        <v>0</v>
      </c>
    </row>
    <row r="38" spans="1:8" ht="15" x14ac:dyDescent="0.2">
      <c r="A38" s="7">
        <v>0.89583333333333404</v>
      </c>
      <c r="B38" s="8"/>
      <c r="C38" s="8"/>
      <c r="D38" s="8"/>
      <c r="E38" t="s">
        <v>26</v>
      </c>
      <c r="F38" t="s">
        <v>116</v>
      </c>
      <c r="G38">
        <f t="shared" si="0"/>
        <v>0</v>
      </c>
      <c r="H38">
        <f t="shared" si="1"/>
        <v>0</v>
      </c>
    </row>
    <row r="39" spans="1:8" ht="15" x14ac:dyDescent="0.2">
      <c r="A39" s="7">
        <v>0.91666666666666696</v>
      </c>
      <c r="B39" s="8"/>
      <c r="C39" s="8"/>
      <c r="D39" s="8"/>
      <c r="E39" t="s">
        <v>27</v>
      </c>
      <c r="F39" t="s">
        <v>117</v>
      </c>
      <c r="G39">
        <f t="shared" si="0"/>
        <v>0</v>
      </c>
      <c r="H39">
        <f t="shared" si="1"/>
        <v>0</v>
      </c>
    </row>
    <row r="40" spans="1:8" ht="15" x14ac:dyDescent="0.2">
      <c r="A40" s="7">
        <v>0.937500000000001</v>
      </c>
      <c r="B40" s="8"/>
      <c r="C40" s="39"/>
      <c r="D40" s="8"/>
      <c r="E40" t="s">
        <v>28</v>
      </c>
      <c r="F40" s="40" t="s">
        <v>118</v>
      </c>
      <c r="G40">
        <f t="shared" si="0"/>
        <v>0</v>
      </c>
      <c r="H40">
        <f t="shared" si="1"/>
        <v>0</v>
      </c>
    </row>
    <row r="41" spans="1:8" ht="15" x14ac:dyDescent="0.2">
      <c r="A41" s="7">
        <v>0.95833333333333404</v>
      </c>
      <c r="B41" s="8"/>
      <c r="C41" s="8"/>
      <c r="D41" s="8"/>
      <c r="E41" t="s">
        <v>29</v>
      </c>
      <c r="F41" t="s">
        <v>119</v>
      </c>
      <c r="G41">
        <f t="shared" si="0"/>
        <v>0</v>
      </c>
      <c r="H41">
        <f t="shared" si="1"/>
        <v>0</v>
      </c>
    </row>
    <row r="42" spans="1:8" ht="15" x14ac:dyDescent="0.2">
      <c r="A42" s="7">
        <v>0.97916666666666696</v>
      </c>
      <c r="B42" s="8"/>
      <c r="C42" s="8"/>
      <c r="D42" s="8"/>
      <c r="E42" t="s">
        <v>46</v>
      </c>
      <c r="F42" t="s">
        <v>85</v>
      </c>
      <c r="G42">
        <f t="shared" si="0"/>
        <v>0</v>
      </c>
      <c r="H42">
        <f t="shared" si="1"/>
        <v>0</v>
      </c>
    </row>
    <row r="43" spans="1:8" ht="15" x14ac:dyDescent="0.2">
      <c r="A43" s="7">
        <v>1</v>
      </c>
      <c r="B43" s="8"/>
      <c r="C43" s="8"/>
      <c r="D43" s="8"/>
      <c r="E43" t="s">
        <v>47</v>
      </c>
      <c r="F43" t="s">
        <v>86</v>
      </c>
      <c r="G43">
        <f t="shared" si="0"/>
        <v>0</v>
      </c>
      <c r="H43">
        <f t="shared" si="1"/>
        <v>0</v>
      </c>
    </row>
    <row r="44" spans="1:8" ht="15" x14ac:dyDescent="0.2">
      <c r="A44" s="7">
        <v>1.0208333333333299</v>
      </c>
      <c r="B44" s="8"/>
      <c r="C44" s="8"/>
      <c r="D44" s="8"/>
      <c r="E44" t="s">
        <v>48</v>
      </c>
      <c r="F44" t="s">
        <v>120</v>
      </c>
      <c r="G44">
        <f t="shared" si="0"/>
        <v>0</v>
      </c>
      <c r="H44">
        <f t="shared" si="1"/>
        <v>0</v>
      </c>
    </row>
    <row r="45" spans="1:8" ht="15" x14ac:dyDescent="0.2">
      <c r="A45" s="7">
        <v>1.0416666666666701</v>
      </c>
      <c r="B45" s="8"/>
      <c r="C45" s="8"/>
      <c r="D45" s="8"/>
      <c r="E45" t="s">
        <v>49</v>
      </c>
      <c r="F45" t="s">
        <v>121</v>
      </c>
      <c r="G45">
        <f t="shared" si="0"/>
        <v>0</v>
      </c>
      <c r="H45">
        <f t="shared" si="1"/>
        <v>0</v>
      </c>
    </row>
    <row r="46" spans="1:8" ht="15" x14ac:dyDescent="0.2">
      <c r="A46" s="7">
        <v>1.0625</v>
      </c>
      <c r="B46" s="8"/>
      <c r="C46" s="8"/>
      <c r="D46" s="8"/>
      <c r="E46" s="40" t="s">
        <v>247</v>
      </c>
      <c r="F46" s="40" t="s">
        <v>248</v>
      </c>
      <c r="G46">
        <f t="shared" si="0"/>
        <v>0</v>
      </c>
      <c r="H46">
        <f t="shared" si="1"/>
        <v>0</v>
      </c>
    </row>
    <row r="47" spans="1:8" ht="15" x14ac:dyDescent="0.2">
      <c r="A47" s="7">
        <v>1.0833333333333299</v>
      </c>
      <c r="B47" s="8"/>
      <c r="C47" s="8"/>
      <c r="D47" s="8"/>
    </row>
    <row r="48" spans="1:8" ht="15" x14ac:dyDescent="0.2">
      <c r="A48" s="7">
        <v>1.1041666666666701</v>
      </c>
      <c r="B48" s="8"/>
      <c r="C48" s="8"/>
      <c r="D48" s="8"/>
    </row>
    <row r="49" spans="1:4" ht="15" x14ac:dyDescent="0.2">
      <c r="A49" s="7">
        <v>1.125</v>
      </c>
      <c r="B49" s="8"/>
      <c r="C49" s="8"/>
      <c r="D49" s="8"/>
    </row>
    <row r="50" spans="1:4" ht="15" x14ac:dyDescent="0.2">
      <c r="A50" s="7">
        <v>1.1458333333333299</v>
      </c>
      <c r="B50" s="8"/>
      <c r="C50" s="8"/>
      <c r="D50" s="8"/>
    </row>
    <row r="51" spans="1:4" ht="15" x14ac:dyDescent="0.2">
      <c r="A51" s="7">
        <v>1.1666666666666701</v>
      </c>
      <c r="B51" s="8"/>
      <c r="C51" s="8"/>
      <c r="D51" s="8"/>
    </row>
    <row r="52" spans="1:4" ht="15" x14ac:dyDescent="0.2">
      <c r="A52" s="7">
        <v>1.1875</v>
      </c>
      <c r="B52" s="8"/>
      <c r="C52" s="8"/>
      <c r="D52" s="8"/>
    </row>
    <row r="53" spans="1:4" ht="15" x14ac:dyDescent="0.2">
      <c r="A53" s="7">
        <v>1.2083333333333399</v>
      </c>
      <c r="B53" s="8"/>
      <c r="C53" s="8"/>
      <c r="D53" s="8"/>
    </row>
    <row r="54" spans="1:4" ht="15" x14ac:dyDescent="0.2">
      <c r="A54" s="7">
        <v>1.2291666666666701</v>
      </c>
      <c r="B54" s="8"/>
      <c r="C54" s="8"/>
      <c r="D54" s="8"/>
    </row>
    <row r="55" spans="1:4" ht="15" x14ac:dyDescent="0.2">
      <c r="A55" s="7">
        <v>1.25</v>
      </c>
      <c r="B55" s="8"/>
      <c r="C55" s="8"/>
      <c r="D55" s="8"/>
    </row>
    <row r="56" spans="1:4" ht="15" x14ac:dyDescent="0.2">
      <c r="A56" s="7">
        <v>1.2708333333333399</v>
      </c>
      <c r="B56" s="8"/>
      <c r="C56" s="8"/>
      <c r="D56" s="8"/>
    </row>
    <row r="57" spans="1:4" ht="15" x14ac:dyDescent="0.2">
      <c r="A57" s="7">
        <v>1.2916666666666701</v>
      </c>
      <c r="B57" s="8"/>
      <c r="C57" s="8"/>
      <c r="D57" s="8"/>
    </row>
    <row r="58" spans="1:4" ht="15" x14ac:dyDescent="0.2">
      <c r="A58" s="7">
        <v>1.3125</v>
      </c>
      <c r="B58" s="8"/>
      <c r="C58" s="8"/>
      <c r="D58" s="8"/>
    </row>
  </sheetData>
  <mergeCells count="5">
    <mergeCell ref="A1:D1"/>
    <mergeCell ref="A2:D2"/>
    <mergeCell ref="A3:D3"/>
    <mergeCell ref="A4:D4"/>
    <mergeCell ref="A5:D5"/>
  </mergeCells>
  <dataValidations count="1">
    <dataValidation type="list" allowBlank="1" showInputMessage="1" showErrorMessage="1" sqref="D11:D58">
      <formula1>$E$11:$E$45</formula1>
    </dataValidation>
  </dataValidations>
  <pageMargins left="0.75" right="0.75" top="1" bottom="1" header="0.5" footer="0.5"/>
  <pageSetup paperSize="9" scale="79" orientation="portrait" cellComments="asDisplayed" r:id="rId1"/>
  <headerFooter alignWithMargins="0">
    <oddFooter>&amp;L_x000D_&amp;1#&amp;"Calibri"&amp;10&amp;K000000 Classified: RMG – Internal</oddFooter>
  </headerFooter>
  <colBreaks count="1" manualBreakCount="1">
    <brk id="4" max="1048575" man="1"/>
  </colBreaks>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2"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H7" sqref="H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 t="shared" ref="M10" si="0">COUNTIF($D$10:$D$57,I10)</f>
        <v>0</v>
      </c>
      <c r="N10">
        <f t="shared" ref="N10" si="1">COUNTIF($H$10:$H$57,I10)</f>
        <v>0</v>
      </c>
    </row>
    <row r="11" spans="1:14" ht="15" x14ac:dyDescent="0.2">
      <c r="A11" s="7">
        <v>0.35416666666666669</v>
      </c>
      <c r="B11" s="8"/>
      <c r="C11" s="8"/>
      <c r="D11" s="8"/>
      <c r="E11" s="7">
        <v>0.35416666666666669</v>
      </c>
      <c r="F11" s="8"/>
      <c r="G11" s="8"/>
      <c r="H11" s="8"/>
      <c r="I11" t="s">
        <v>90</v>
      </c>
      <c r="J11" t="s">
        <v>92</v>
      </c>
      <c r="L11" s="48">
        <f t="shared" ref="L11:L46" si="2">M11+N11</f>
        <v>0</v>
      </c>
      <c r="M11">
        <f t="shared" ref="M11:M46" si="3">COUNTIF($D$10:$D$57,I11)</f>
        <v>0</v>
      </c>
      <c r="N11">
        <f t="shared" ref="N11:N46" si="4">COUNTIF($H$10:$H$57,I11)</f>
        <v>0</v>
      </c>
    </row>
    <row r="12" spans="1:14" ht="15" x14ac:dyDescent="0.2">
      <c r="A12" s="7">
        <v>0.375</v>
      </c>
      <c r="B12" s="8"/>
      <c r="C12" s="8"/>
      <c r="D12" s="8"/>
      <c r="E12" s="7">
        <v>0.375</v>
      </c>
      <c r="F12" s="8"/>
      <c r="G12" s="8"/>
      <c r="H12" s="8"/>
      <c r="I12" t="s">
        <v>1</v>
      </c>
      <c r="J12" t="s">
        <v>93</v>
      </c>
      <c r="L12" s="48">
        <f t="shared" si="2"/>
        <v>0</v>
      </c>
      <c r="M12">
        <f t="shared" si="3"/>
        <v>0</v>
      </c>
      <c r="N12">
        <f t="shared" si="4"/>
        <v>0</v>
      </c>
    </row>
    <row r="13" spans="1:14" ht="15" x14ac:dyDescent="0.2">
      <c r="A13" s="7">
        <v>0.39583333333333298</v>
      </c>
      <c r="B13" s="8"/>
      <c r="C13" s="8"/>
      <c r="D13" s="8"/>
      <c r="E13" s="7">
        <v>0.39583333333333298</v>
      </c>
      <c r="F13" s="8"/>
      <c r="G13" s="8"/>
      <c r="H13" s="8"/>
      <c r="I13" t="s">
        <v>2</v>
      </c>
      <c r="J13" t="s">
        <v>94</v>
      </c>
      <c r="L13" s="48">
        <f t="shared" si="2"/>
        <v>0</v>
      </c>
      <c r="M13">
        <f t="shared" si="3"/>
        <v>0</v>
      </c>
      <c r="N13">
        <f t="shared" si="4"/>
        <v>0</v>
      </c>
    </row>
    <row r="14" spans="1:14" ht="15" x14ac:dyDescent="0.2">
      <c r="A14" s="7">
        <v>0.41666666666666702</v>
      </c>
      <c r="B14" s="8"/>
      <c r="C14" s="8"/>
      <c r="D14" s="8"/>
      <c r="E14" s="7">
        <v>0.41666666666666702</v>
      </c>
      <c r="F14" s="8"/>
      <c r="G14" s="8"/>
      <c r="H14" s="8"/>
      <c r="I14" t="s">
        <v>3</v>
      </c>
      <c r="J14" t="s">
        <v>95</v>
      </c>
      <c r="L14" s="48">
        <f t="shared" si="2"/>
        <v>0</v>
      </c>
      <c r="M14">
        <f t="shared" si="3"/>
        <v>0</v>
      </c>
      <c r="N14">
        <f t="shared" si="4"/>
        <v>0</v>
      </c>
    </row>
    <row r="15" spans="1:14" ht="15" x14ac:dyDescent="0.2">
      <c r="A15" s="7">
        <v>0.4375</v>
      </c>
      <c r="B15" s="8"/>
      <c r="C15" s="8"/>
      <c r="D15" s="8"/>
      <c r="E15" s="7">
        <v>0.4375</v>
      </c>
      <c r="F15" s="8"/>
      <c r="G15" s="8"/>
      <c r="H15" s="8"/>
      <c r="I15" t="s">
        <v>4</v>
      </c>
      <c r="J15" t="s">
        <v>96</v>
      </c>
      <c r="L15" s="48">
        <f t="shared" si="2"/>
        <v>0</v>
      </c>
      <c r="M15">
        <f t="shared" si="3"/>
        <v>0</v>
      </c>
      <c r="N15">
        <f t="shared" si="4"/>
        <v>0</v>
      </c>
    </row>
    <row r="16" spans="1:14" ht="15" x14ac:dyDescent="0.2">
      <c r="A16" s="7">
        <v>0.45833333333333298</v>
      </c>
      <c r="B16" s="8"/>
      <c r="C16" s="8"/>
      <c r="D16" s="8"/>
      <c r="E16" s="7">
        <v>0.45833333333333298</v>
      </c>
      <c r="F16" s="8"/>
      <c r="G16" s="8"/>
      <c r="H16" s="8"/>
      <c r="I16" t="s">
        <v>5</v>
      </c>
      <c r="J16" t="s">
        <v>186</v>
      </c>
      <c r="L16" s="48">
        <f t="shared" si="2"/>
        <v>0</v>
      </c>
      <c r="M16">
        <f t="shared" si="3"/>
        <v>0</v>
      </c>
      <c r="N16">
        <f t="shared" si="4"/>
        <v>0</v>
      </c>
    </row>
    <row r="17" spans="1:14" ht="15" x14ac:dyDescent="0.2">
      <c r="A17" s="7">
        <v>0.47916666666666702</v>
      </c>
      <c r="B17" s="8"/>
      <c r="C17" s="8"/>
      <c r="D17" s="8"/>
      <c r="E17" s="7">
        <v>0.47916666666666702</v>
      </c>
      <c r="F17" s="8"/>
      <c r="G17" s="8"/>
      <c r="H17" s="8"/>
      <c r="I17" t="s">
        <v>6</v>
      </c>
      <c r="J17" t="s">
        <v>184</v>
      </c>
      <c r="L17" s="48">
        <f t="shared" si="2"/>
        <v>0</v>
      </c>
      <c r="M17">
        <f t="shared" si="3"/>
        <v>0</v>
      </c>
      <c r="N17">
        <f t="shared" si="4"/>
        <v>0</v>
      </c>
    </row>
    <row r="18" spans="1:14" ht="15" x14ac:dyDescent="0.2">
      <c r="A18" s="7">
        <v>0.5</v>
      </c>
      <c r="B18" s="8"/>
      <c r="C18" s="8"/>
      <c r="D18" s="8"/>
      <c r="E18" s="7">
        <v>0.5</v>
      </c>
      <c r="F18" s="8"/>
      <c r="G18" s="8"/>
      <c r="H18" s="8"/>
      <c r="I18" t="s">
        <v>7</v>
      </c>
      <c r="J18" t="s">
        <v>97</v>
      </c>
      <c r="L18" s="48">
        <f t="shared" si="2"/>
        <v>0</v>
      </c>
      <c r="M18">
        <f t="shared" si="3"/>
        <v>0</v>
      </c>
      <c r="N18">
        <f t="shared" si="4"/>
        <v>0</v>
      </c>
    </row>
    <row r="19" spans="1:14" ht="15" x14ac:dyDescent="0.2">
      <c r="A19" s="7">
        <v>0.52083333333333304</v>
      </c>
      <c r="B19" s="8"/>
      <c r="C19" s="8"/>
      <c r="D19" s="8"/>
      <c r="E19" s="7">
        <v>0.52083333333333304</v>
      </c>
      <c r="F19" s="8"/>
      <c r="G19" s="8"/>
      <c r="H19" s="8"/>
      <c r="I19" t="s">
        <v>8</v>
      </c>
      <c r="J19" t="s">
        <v>98</v>
      </c>
      <c r="L19" s="48">
        <f t="shared" si="2"/>
        <v>0</v>
      </c>
      <c r="M19">
        <f t="shared" si="3"/>
        <v>0</v>
      </c>
      <c r="N19">
        <f t="shared" si="4"/>
        <v>0</v>
      </c>
    </row>
    <row r="20" spans="1:14" ht="15" x14ac:dyDescent="0.2">
      <c r="A20" s="7">
        <v>0.54166666666666696</v>
      </c>
      <c r="B20" s="8"/>
      <c r="C20" s="8"/>
      <c r="D20" s="8"/>
      <c r="E20" s="7">
        <v>0.54166666666666696</v>
      </c>
      <c r="F20" s="8"/>
      <c r="G20" s="8"/>
      <c r="H20" s="8"/>
      <c r="I20" t="s">
        <v>9</v>
      </c>
      <c r="J20" t="s">
        <v>99</v>
      </c>
      <c r="L20" s="48">
        <f t="shared" si="2"/>
        <v>0</v>
      </c>
      <c r="M20">
        <f t="shared" si="3"/>
        <v>0</v>
      </c>
      <c r="N20">
        <f t="shared" si="4"/>
        <v>0</v>
      </c>
    </row>
    <row r="21" spans="1:14" ht="15" x14ac:dyDescent="0.2">
      <c r="A21" s="7">
        <v>0.5625</v>
      </c>
      <c r="B21" s="8"/>
      <c r="C21" s="8"/>
      <c r="D21" s="8"/>
      <c r="E21" s="7">
        <v>0.5625</v>
      </c>
      <c r="F21" s="8"/>
      <c r="G21" s="8"/>
      <c r="H21" s="8"/>
      <c r="I21" t="s">
        <v>10</v>
      </c>
      <c r="J21" t="s">
        <v>100</v>
      </c>
      <c r="L21" s="48">
        <f t="shared" si="2"/>
        <v>0</v>
      </c>
      <c r="M21">
        <f t="shared" si="3"/>
        <v>0</v>
      </c>
      <c r="N21">
        <f t="shared" si="4"/>
        <v>0</v>
      </c>
    </row>
    <row r="22" spans="1:14" ht="15" x14ac:dyDescent="0.2">
      <c r="A22" s="7">
        <v>0.58333333333333304</v>
      </c>
      <c r="B22" s="8"/>
      <c r="C22" s="8"/>
      <c r="D22" s="8"/>
      <c r="E22" s="7">
        <v>0.58333333333333304</v>
      </c>
      <c r="F22" s="8"/>
      <c r="G22" s="8"/>
      <c r="H22" s="8"/>
      <c r="I22" t="s">
        <v>11</v>
      </c>
      <c r="J22" t="s">
        <v>101</v>
      </c>
      <c r="L22" s="48">
        <f t="shared" si="2"/>
        <v>0</v>
      </c>
      <c r="M22">
        <f t="shared" si="3"/>
        <v>0</v>
      </c>
      <c r="N22">
        <f t="shared" si="4"/>
        <v>0</v>
      </c>
    </row>
    <row r="23" spans="1:14" ht="15" x14ac:dyDescent="0.2">
      <c r="A23" s="7">
        <v>0.60416666666666696</v>
      </c>
      <c r="B23" s="8"/>
      <c r="C23" s="8"/>
      <c r="D23" s="8"/>
      <c r="E23" s="7">
        <v>0.60416666666666696</v>
      </c>
      <c r="F23" s="8"/>
      <c r="G23" s="8"/>
      <c r="H23" s="8"/>
      <c r="I23" t="s">
        <v>12</v>
      </c>
      <c r="J23" t="s">
        <v>102</v>
      </c>
      <c r="L23" s="48">
        <f t="shared" si="2"/>
        <v>0</v>
      </c>
      <c r="M23">
        <f t="shared" si="3"/>
        <v>0</v>
      </c>
      <c r="N23">
        <f t="shared" si="4"/>
        <v>0</v>
      </c>
    </row>
    <row r="24" spans="1:14" ht="15" x14ac:dyDescent="0.2">
      <c r="A24" s="7">
        <v>0.625</v>
      </c>
      <c r="B24" s="8"/>
      <c r="C24" s="8"/>
      <c r="D24" s="8"/>
      <c r="E24" s="7">
        <v>0.625</v>
      </c>
      <c r="F24" s="8"/>
      <c r="G24" s="8"/>
      <c r="H24" s="8"/>
      <c r="I24" t="s">
        <v>13</v>
      </c>
      <c r="J24" t="s">
        <v>103</v>
      </c>
      <c r="L24" s="48">
        <f t="shared" si="2"/>
        <v>0</v>
      </c>
      <c r="M24">
        <f t="shared" si="3"/>
        <v>0</v>
      </c>
      <c r="N24">
        <f t="shared" si="4"/>
        <v>0</v>
      </c>
    </row>
    <row r="25" spans="1:14" ht="15" x14ac:dyDescent="0.2">
      <c r="A25" s="7">
        <v>0.64583333333333404</v>
      </c>
      <c r="B25" s="8"/>
      <c r="C25" s="8"/>
      <c r="D25" s="8"/>
      <c r="E25" s="7">
        <v>0.64583333333333404</v>
      </c>
      <c r="F25" s="8"/>
      <c r="G25" s="8"/>
      <c r="H25" s="8"/>
      <c r="I25" t="s">
        <v>14</v>
      </c>
      <c r="J25" s="40" t="s">
        <v>104</v>
      </c>
      <c r="L25" s="48">
        <f t="shared" si="2"/>
        <v>0</v>
      </c>
      <c r="M25">
        <f t="shared" si="3"/>
        <v>0</v>
      </c>
      <c r="N25">
        <f t="shared" si="4"/>
        <v>0</v>
      </c>
    </row>
    <row r="26" spans="1:14" ht="15" x14ac:dyDescent="0.2">
      <c r="A26" s="7">
        <v>0.66666666666666696</v>
      </c>
      <c r="B26" s="8"/>
      <c r="C26" s="8"/>
      <c r="D26" s="8"/>
      <c r="E26" s="7">
        <v>0.66666666666666696</v>
      </c>
      <c r="F26" s="8"/>
      <c r="G26" s="8"/>
      <c r="H26" s="8"/>
      <c r="I26" t="s">
        <v>15</v>
      </c>
      <c r="J26" t="s">
        <v>105</v>
      </c>
      <c r="L26" s="48">
        <f t="shared" si="2"/>
        <v>0</v>
      </c>
      <c r="M26">
        <f t="shared" si="3"/>
        <v>0</v>
      </c>
      <c r="N26">
        <f t="shared" si="4"/>
        <v>0</v>
      </c>
    </row>
    <row r="27" spans="1:14" ht="15" x14ac:dyDescent="0.2">
      <c r="A27" s="7">
        <v>0.6875</v>
      </c>
      <c r="B27" s="8"/>
      <c r="C27" s="8"/>
      <c r="D27" s="8"/>
      <c r="E27" s="7">
        <v>0.6875</v>
      </c>
      <c r="F27" s="8"/>
      <c r="G27" s="8"/>
      <c r="H27" s="8"/>
      <c r="I27" t="s">
        <v>16</v>
      </c>
      <c r="J27" t="s">
        <v>106</v>
      </c>
      <c r="L27" s="48">
        <f t="shared" si="2"/>
        <v>0</v>
      </c>
      <c r="M27">
        <f t="shared" si="3"/>
        <v>0</v>
      </c>
      <c r="N27">
        <f t="shared" si="4"/>
        <v>0</v>
      </c>
    </row>
    <row r="28" spans="1:14" ht="15" x14ac:dyDescent="0.2">
      <c r="A28" s="7">
        <v>0.70833333333333404</v>
      </c>
      <c r="B28" s="8"/>
      <c r="C28" s="8"/>
      <c r="D28" s="8"/>
      <c r="E28" s="7">
        <v>0.70833333333333404</v>
      </c>
      <c r="F28" s="8"/>
      <c r="G28" s="8"/>
      <c r="H28" s="8"/>
      <c r="I28" t="s">
        <v>17</v>
      </c>
      <c r="J28" t="s">
        <v>107</v>
      </c>
      <c r="L28" s="48">
        <f t="shared" si="2"/>
        <v>0</v>
      </c>
      <c r="M28">
        <f t="shared" si="3"/>
        <v>0</v>
      </c>
      <c r="N28">
        <f t="shared" si="4"/>
        <v>0</v>
      </c>
    </row>
    <row r="29" spans="1:14" ht="15" x14ac:dyDescent="0.2">
      <c r="A29" s="7">
        <v>0.72916666666666696</v>
      </c>
      <c r="B29" s="8"/>
      <c r="C29" s="8"/>
      <c r="D29" s="8"/>
      <c r="E29" s="7">
        <v>0.72916666666666696</v>
      </c>
      <c r="F29" s="8"/>
      <c r="G29" s="8"/>
      <c r="H29" s="8"/>
      <c r="I29" t="s">
        <v>18</v>
      </c>
      <c r="J29" t="s">
        <v>108</v>
      </c>
      <c r="L29" s="48">
        <f t="shared" si="2"/>
        <v>0</v>
      </c>
      <c r="M29">
        <f t="shared" si="3"/>
        <v>0</v>
      </c>
      <c r="N29">
        <f t="shared" si="4"/>
        <v>0</v>
      </c>
    </row>
    <row r="30" spans="1:14" ht="15" x14ac:dyDescent="0.2">
      <c r="A30" s="7">
        <v>0.75</v>
      </c>
      <c r="B30" s="8"/>
      <c r="C30" s="8"/>
      <c r="D30" s="8"/>
      <c r="E30" s="7">
        <v>0.75</v>
      </c>
      <c r="F30" s="8"/>
      <c r="G30" s="8"/>
      <c r="H30" s="8"/>
      <c r="I30" t="s">
        <v>19</v>
      </c>
      <c r="J30" t="s">
        <v>109</v>
      </c>
      <c r="L30" s="48">
        <f t="shared" si="2"/>
        <v>0</v>
      </c>
      <c r="M30">
        <f t="shared" si="3"/>
        <v>0</v>
      </c>
      <c r="N30">
        <f t="shared" si="4"/>
        <v>0</v>
      </c>
    </row>
    <row r="31" spans="1:14" ht="15" x14ac:dyDescent="0.2">
      <c r="A31" s="7">
        <v>0.77083333333333404</v>
      </c>
      <c r="B31" s="8"/>
      <c r="C31" s="8"/>
      <c r="D31" s="8"/>
      <c r="E31" s="7">
        <v>0.77083333333333404</v>
      </c>
      <c r="F31" s="8"/>
      <c r="G31" s="8"/>
      <c r="H31" s="8"/>
      <c r="I31" t="s">
        <v>20</v>
      </c>
      <c r="J31" t="s">
        <v>110</v>
      </c>
      <c r="L31" s="48">
        <f t="shared" si="2"/>
        <v>0</v>
      </c>
      <c r="M31">
        <f t="shared" si="3"/>
        <v>0</v>
      </c>
      <c r="N31">
        <f t="shared" si="4"/>
        <v>0</v>
      </c>
    </row>
    <row r="32" spans="1:14" ht="15" x14ac:dyDescent="0.2">
      <c r="A32" s="7">
        <v>0.79166666666666696</v>
      </c>
      <c r="B32" s="8"/>
      <c r="C32" s="8"/>
      <c r="D32" s="8"/>
      <c r="E32" s="7">
        <v>0.79166666666666696</v>
      </c>
      <c r="F32" s="8"/>
      <c r="G32" s="8"/>
      <c r="H32" s="8"/>
      <c r="I32" t="s">
        <v>21</v>
      </c>
      <c r="J32" t="s">
        <v>111</v>
      </c>
      <c r="L32" s="48">
        <f t="shared" si="2"/>
        <v>0</v>
      </c>
      <c r="M32">
        <f t="shared" si="3"/>
        <v>0</v>
      </c>
      <c r="N32">
        <f t="shared" si="4"/>
        <v>0</v>
      </c>
    </row>
    <row r="33" spans="1:14" ht="15" x14ac:dyDescent="0.2">
      <c r="A33" s="7">
        <v>0.812500000000001</v>
      </c>
      <c r="B33" s="8"/>
      <c r="C33" s="8"/>
      <c r="D33" s="8"/>
      <c r="E33" s="7">
        <v>0.812500000000001</v>
      </c>
      <c r="F33" s="8"/>
      <c r="G33" s="8"/>
      <c r="H33" s="8"/>
      <c r="I33" t="s">
        <v>22</v>
      </c>
      <c r="J33" t="s">
        <v>112</v>
      </c>
      <c r="L33" s="48">
        <f t="shared" si="2"/>
        <v>0</v>
      </c>
      <c r="M33">
        <f t="shared" si="3"/>
        <v>0</v>
      </c>
      <c r="N33">
        <f t="shared" si="4"/>
        <v>0</v>
      </c>
    </row>
    <row r="34" spans="1:14" ht="15" x14ac:dyDescent="0.2">
      <c r="A34" s="7">
        <v>0.83333333333333404</v>
      </c>
      <c r="B34" s="8"/>
      <c r="C34" s="8"/>
      <c r="D34" s="8"/>
      <c r="E34" s="7">
        <v>0.83333333333333404</v>
      </c>
      <c r="F34" s="8"/>
      <c r="G34" s="8"/>
      <c r="H34" s="8"/>
      <c r="I34" t="s">
        <v>23</v>
      </c>
      <c r="J34" t="s">
        <v>113</v>
      </c>
      <c r="L34" s="48">
        <f t="shared" si="2"/>
        <v>0</v>
      </c>
      <c r="M34">
        <f t="shared" si="3"/>
        <v>0</v>
      </c>
      <c r="N34">
        <f t="shared" si="4"/>
        <v>0</v>
      </c>
    </row>
    <row r="35" spans="1:14" ht="15" x14ac:dyDescent="0.2">
      <c r="A35" s="7">
        <v>0.85416666666666696</v>
      </c>
      <c r="B35" s="8"/>
      <c r="C35" s="8"/>
      <c r="D35" s="8"/>
      <c r="E35" s="7">
        <v>0.85416666666666696</v>
      </c>
      <c r="F35" s="8"/>
      <c r="G35" s="8"/>
      <c r="H35" s="8"/>
      <c r="I35" t="s">
        <v>24</v>
      </c>
      <c r="J35" t="s">
        <v>114</v>
      </c>
      <c r="L35" s="48">
        <f t="shared" si="2"/>
        <v>0</v>
      </c>
      <c r="M35">
        <f t="shared" si="3"/>
        <v>0</v>
      </c>
      <c r="N35">
        <f t="shared" si="4"/>
        <v>0</v>
      </c>
    </row>
    <row r="36" spans="1:14" ht="15" x14ac:dyDescent="0.2">
      <c r="A36" s="7">
        <v>0.875000000000001</v>
      </c>
      <c r="B36" s="8"/>
      <c r="C36" s="8"/>
      <c r="D36" s="8"/>
      <c r="E36" s="7">
        <v>0.875000000000001</v>
      </c>
      <c r="F36" s="8"/>
      <c r="G36" s="8"/>
      <c r="H36" s="8"/>
      <c r="I36" t="s">
        <v>25</v>
      </c>
      <c r="J36" t="s">
        <v>115</v>
      </c>
      <c r="L36" s="48">
        <f t="shared" si="2"/>
        <v>0</v>
      </c>
      <c r="M36">
        <f t="shared" si="3"/>
        <v>0</v>
      </c>
      <c r="N36">
        <f t="shared" si="4"/>
        <v>0</v>
      </c>
    </row>
    <row r="37" spans="1:14" ht="15" x14ac:dyDescent="0.2">
      <c r="A37" s="7">
        <v>0.89583333333333404</v>
      </c>
      <c r="B37" s="8"/>
      <c r="C37" s="8"/>
      <c r="D37" s="8"/>
      <c r="E37" s="7">
        <v>0.89583333333333404</v>
      </c>
      <c r="F37" s="8"/>
      <c r="G37" s="8"/>
      <c r="H37" s="8"/>
      <c r="I37" t="s">
        <v>26</v>
      </c>
      <c r="J37" t="s">
        <v>116</v>
      </c>
      <c r="L37" s="48">
        <f t="shared" si="2"/>
        <v>0</v>
      </c>
      <c r="M37">
        <f t="shared" si="3"/>
        <v>0</v>
      </c>
      <c r="N37">
        <f t="shared" si="4"/>
        <v>0</v>
      </c>
    </row>
    <row r="38" spans="1:14" ht="15" x14ac:dyDescent="0.2">
      <c r="A38" s="7">
        <v>0.91666666666666696</v>
      </c>
      <c r="B38" s="8"/>
      <c r="C38" s="8"/>
      <c r="D38" s="8"/>
      <c r="E38" s="7">
        <v>0.91666666666666696</v>
      </c>
      <c r="F38" s="8"/>
      <c r="G38" s="8"/>
      <c r="H38" s="8"/>
      <c r="I38" t="s">
        <v>27</v>
      </c>
      <c r="J38" t="s">
        <v>117</v>
      </c>
      <c r="L38" s="48">
        <f t="shared" si="2"/>
        <v>0</v>
      </c>
      <c r="M38">
        <f t="shared" si="3"/>
        <v>0</v>
      </c>
      <c r="N38">
        <f t="shared" si="4"/>
        <v>0</v>
      </c>
    </row>
    <row r="39" spans="1:14" ht="15" x14ac:dyDescent="0.2">
      <c r="A39" s="7">
        <v>0.937500000000001</v>
      </c>
      <c r="B39" s="8"/>
      <c r="C39" s="8"/>
      <c r="D39" s="8"/>
      <c r="E39" s="7">
        <v>0.937500000000001</v>
      </c>
      <c r="F39" s="8"/>
      <c r="G39" s="8"/>
      <c r="H39" s="8"/>
      <c r="I39" t="s">
        <v>28</v>
      </c>
      <c r="J39" s="40" t="s">
        <v>118</v>
      </c>
      <c r="L39" s="48">
        <f t="shared" si="2"/>
        <v>0</v>
      </c>
      <c r="M39">
        <f t="shared" si="3"/>
        <v>0</v>
      </c>
      <c r="N39">
        <f t="shared" si="4"/>
        <v>0</v>
      </c>
    </row>
    <row r="40" spans="1:14" ht="15" x14ac:dyDescent="0.2">
      <c r="A40" s="7">
        <v>0.95833333333333404</v>
      </c>
      <c r="B40" s="8"/>
      <c r="C40" s="8"/>
      <c r="D40" s="8"/>
      <c r="E40" s="7">
        <v>0.95833333333333404</v>
      </c>
      <c r="F40" s="8"/>
      <c r="G40" s="8"/>
      <c r="H40" s="8"/>
      <c r="I40" t="s">
        <v>29</v>
      </c>
      <c r="J40" t="s">
        <v>119</v>
      </c>
      <c r="L40" s="48">
        <f t="shared" si="2"/>
        <v>0</v>
      </c>
      <c r="M40">
        <f t="shared" si="3"/>
        <v>0</v>
      </c>
      <c r="N40">
        <f t="shared" si="4"/>
        <v>0</v>
      </c>
    </row>
    <row r="41" spans="1:14" ht="15" x14ac:dyDescent="0.2">
      <c r="A41" s="7">
        <v>0.97916666666666696</v>
      </c>
      <c r="B41" s="8"/>
      <c r="C41" s="8"/>
      <c r="D41" s="8"/>
      <c r="E41" s="7">
        <v>0.97916666666666696</v>
      </c>
      <c r="F41" s="8"/>
      <c r="G41" s="8"/>
      <c r="H41" s="8"/>
      <c r="I41" t="s">
        <v>46</v>
      </c>
      <c r="J41" t="s">
        <v>85</v>
      </c>
      <c r="L41" s="48">
        <f t="shared" si="2"/>
        <v>0</v>
      </c>
      <c r="M41">
        <f t="shared" si="3"/>
        <v>0</v>
      </c>
      <c r="N41">
        <f t="shared" si="4"/>
        <v>0</v>
      </c>
    </row>
    <row r="42" spans="1:14" ht="15" x14ac:dyDescent="0.2">
      <c r="A42" s="7">
        <v>1</v>
      </c>
      <c r="B42" s="8"/>
      <c r="C42" s="8"/>
      <c r="D42" s="8"/>
      <c r="E42" s="7">
        <v>1</v>
      </c>
      <c r="F42" s="8"/>
      <c r="G42" s="8"/>
      <c r="H42" s="8"/>
      <c r="I42" t="s">
        <v>47</v>
      </c>
      <c r="J42" t="s">
        <v>86</v>
      </c>
      <c r="L42" s="48">
        <f t="shared" si="2"/>
        <v>0</v>
      </c>
      <c r="M42">
        <f t="shared" si="3"/>
        <v>0</v>
      </c>
      <c r="N42">
        <f t="shared" si="4"/>
        <v>0</v>
      </c>
    </row>
    <row r="43" spans="1:14" ht="15" x14ac:dyDescent="0.2">
      <c r="A43" s="7">
        <v>1.0208333333333299</v>
      </c>
      <c r="B43" s="8"/>
      <c r="C43" s="8"/>
      <c r="D43" s="8"/>
      <c r="E43" s="7">
        <v>1.0208333333333299</v>
      </c>
      <c r="F43" s="8"/>
      <c r="G43" s="8"/>
      <c r="H43" s="8"/>
      <c r="I43" t="s">
        <v>48</v>
      </c>
      <c r="J43" t="s">
        <v>120</v>
      </c>
      <c r="L43" s="48">
        <f t="shared" si="2"/>
        <v>0</v>
      </c>
      <c r="M43">
        <f t="shared" si="3"/>
        <v>0</v>
      </c>
      <c r="N43">
        <f t="shared" si="4"/>
        <v>0</v>
      </c>
    </row>
    <row r="44" spans="1:14" ht="15" x14ac:dyDescent="0.2">
      <c r="A44" s="7">
        <v>1.0416666666666701</v>
      </c>
      <c r="B44" s="8"/>
      <c r="C44" s="8"/>
      <c r="D44" s="8"/>
      <c r="E44" s="7">
        <v>1.0416666666666701</v>
      </c>
      <c r="F44" s="8"/>
      <c r="G44" s="8"/>
      <c r="H44" s="8"/>
      <c r="I44" t="s">
        <v>49</v>
      </c>
      <c r="J44" t="s">
        <v>121</v>
      </c>
      <c r="L44" s="48">
        <f t="shared" si="2"/>
        <v>0</v>
      </c>
      <c r="M44">
        <f t="shared" si="3"/>
        <v>0</v>
      </c>
      <c r="N44">
        <f t="shared" si="4"/>
        <v>0</v>
      </c>
    </row>
    <row r="45" spans="1:14" ht="15" x14ac:dyDescent="0.2">
      <c r="A45" s="7">
        <v>1.0625</v>
      </c>
      <c r="B45" s="8"/>
      <c r="C45" s="8"/>
      <c r="D45" s="8"/>
      <c r="E45" s="7">
        <v>1.0625</v>
      </c>
      <c r="F45" s="8"/>
      <c r="G45" s="8"/>
      <c r="H45" s="8"/>
      <c r="I45" s="40" t="s">
        <v>247</v>
      </c>
      <c r="J45" s="40" t="s">
        <v>248</v>
      </c>
      <c r="L45" s="48">
        <f t="shared" si="2"/>
        <v>0</v>
      </c>
      <c r="M45">
        <f t="shared" si="3"/>
        <v>0</v>
      </c>
      <c r="N45">
        <f t="shared" si="4"/>
        <v>0</v>
      </c>
    </row>
    <row r="46" spans="1:14" ht="15" x14ac:dyDescent="0.2">
      <c r="A46" s="7">
        <v>1.0833333333333299</v>
      </c>
      <c r="B46" s="8"/>
      <c r="C46" s="8"/>
      <c r="D46" s="8"/>
      <c r="E46" s="7">
        <v>1.0833333333333299</v>
      </c>
      <c r="F46" s="8"/>
      <c r="G46" s="8"/>
      <c r="H46" s="8"/>
      <c r="I46" s="40" t="s">
        <v>251</v>
      </c>
      <c r="J46" s="40" t="s">
        <v>252</v>
      </c>
      <c r="L46" s="48">
        <f t="shared" si="2"/>
        <v>0</v>
      </c>
      <c r="M46">
        <f t="shared" si="3"/>
        <v>0</v>
      </c>
      <c r="N46">
        <f t="shared" si="4"/>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H10:H57">
      <formula1>$I$10:$I$46</formula1>
    </dataValidation>
    <dataValidation type="list" allowBlank="1" showInputMessage="1" showErrorMessage="1" sqref="D10:D57">
      <formula1>$I$10:$I$446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7"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73"/>
      <c r="C20" s="42"/>
      <c r="D20" s="3"/>
      <c r="E20" t="s">
        <v>9</v>
      </c>
      <c r="F20" t="s">
        <v>99</v>
      </c>
      <c r="G20">
        <f t="shared" si="0"/>
        <v>0</v>
      </c>
      <c r="H20">
        <f t="shared" si="1"/>
        <v>0</v>
      </c>
    </row>
    <row r="21" spans="1:8" ht="15" x14ac:dyDescent="0.2">
      <c r="A21" s="41">
        <v>0.5625</v>
      </c>
      <c r="B21" s="73"/>
      <c r="C21" s="42"/>
      <c r="D21" s="3"/>
      <c r="E21" t="s">
        <v>10</v>
      </c>
      <c r="F21" t="s">
        <v>100</v>
      </c>
      <c r="G21">
        <f t="shared" si="0"/>
        <v>0</v>
      </c>
      <c r="H21">
        <f t="shared" si="1"/>
        <v>0</v>
      </c>
    </row>
    <row r="22" spans="1:8" ht="15" x14ac:dyDescent="0.2">
      <c r="A22" s="41">
        <v>0.58333333333333304</v>
      </c>
      <c r="B22" s="73"/>
      <c r="C22" s="42"/>
      <c r="D22" s="3"/>
      <c r="E22" t="s">
        <v>11</v>
      </c>
      <c r="F22" t="s">
        <v>101</v>
      </c>
      <c r="G22">
        <f t="shared" si="0"/>
        <v>0</v>
      </c>
      <c r="H22">
        <f t="shared" si="1"/>
        <v>0</v>
      </c>
    </row>
    <row r="23" spans="1:8" ht="15" x14ac:dyDescent="0.2">
      <c r="A23" s="41">
        <v>0.60416666666666696</v>
      </c>
      <c r="B23" s="73"/>
      <c r="C23" s="42"/>
      <c r="D23" s="3"/>
      <c r="E23" t="s">
        <v>12</v>
      </c>
      <c r="F23" t="s">
        <v>102</v>
      </c>
      <c r="G23">
        <f t="shared" si="0"/>
        <v>0</v>
      </c>
      <c r="H23">
        <f t="shared" si="1"/>
        <v>0</v>
      </c>
    </row>
    <row r="24" spans="1:8" ht="15" x14ac:dyDescent="0.2">
      <c r="A24" s="41">
        <v>0.625</v>
      </c>
      <c r="B24" s="73"/>
      <c r="C24" s="42"/>
      <c r="D24" s="3"/>
      <c r="E24" t="s">
        <v>13</v>
      </c>
      <c r="F24" t="s">
        <v>103</v>
      </c>
      <c r="G24">
        <f t="shared" si="0"/>
        <v>0</v>
      </c>
      <c r="H24">
        <f t="shared" si="1"/>
        <v>0</v>
      </c>
    </row>
    <row r="25" spans="1:8" ht="15" x14ac:dyDescent="0.2">
      <c r="A25" s="41">
        <v>0.64583333333333404</v>
      </c>
      <c r="B25" s="73"/>
      <c r="C25" s="42"/>
      <c r="D25" s="3"/>
      <c r="E25" t="s">
        <v>14</v>
      </c>
      <c r="F25" t="s">
        <v>104</v>
      </c>
      <c r="G25">
        <f t="shared" si="0"/>
        <v>0</v>
      </c>
      <c r="H25">
        <f t="shared" si="1"/>
        <v>0</v>
      </c>
    </row>
    <row r="26" spans="1:8" ht="15" x14ac:dyDescent="0.2">
      <c r="A26" s="41">
        <v>0.66666666666666696</v>
      </c>
      <c r="B26" s="73"/>
      <c r="C26" s="42"/>
      <c r="D26" s="3"/>
      <c r="E26" t="s">
        <v>15</v>
      </c>
      <c r="F26" t="s">
        <v>105</v>
      </c>
      <c r="G26">
        <f t="shared" si="0"/>
        <v>0</v>
      </c>
      <c r="H26">
        <f t="shared" si="1"/>
        <v>0</v>
      </c>
    </row>
    <row r="27" spans="1:8" ht="15" x14ac:dyDescent="0.2">
      <c r="A27" s="41">
        <v>0.6875</v>
      </c>
      <c r="B27" s="73"/>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29:D57">
      <formula1>$E$10:$E$44</formula1>
    </dataValidation>
    <dataValidation type="list" allowBlank="1" showInputMessage="1" showErrorMessage="1" sqref="D10:D28">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3"/>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3"/>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topLeftCell="A25" zoomScaleNormal="100" zoomScaleSheetLayoutView="100" workbookViewId="0">
      <selection activeCell="H7" sqref="H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6"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 t="shared" si="0"/>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 t="shared" si="0"/>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D10:D57 H10:H19">
      <formula1>$I$10:$I$446</formula1>
    </dataValidation>
    <dataValidation type="list" allowBlank="1" showInputMessage="1" showErrorMessage="1" sqref="H20:H57">
      <formula1>$I$10:$I$46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BreakPreview" zoomScaleNormal="100" workbookViewId="0">
      <selection activeCell="D17" sqref="D17"/>
    </sheetView>
  </sheetViews>
  <sheetFormatPr defaultColWidth="8.85546875" defaultRowHeight="15" x14ac:dyDescent="0.2"/>
  <cols>
    <col min="1" max="1" width="13.7109375" style="52" customWidth="1"/>
    <col min="2" max="2" width="15.140625" style="52" customWidth="1"/>
    <col min="3" max="3" width="12.7109375" style="52" customWidth="1"/>
    <col min="4" max="4" width="56.28515625" style="52" customWidth="1"/>
    <col min="5" max="5" width="16.5703125" style="52" customWidth="1"/>
    <col min="6" max="6" width="12.7109375" style="52" customWidth="1"/>
    <col min="7" max="16384" width="8.85546875" style="52"/>
  </cols>
  <sheetData>
    <row r="1" spans="1:7" ht="27" customHeight="1" x14ac:dyDescent="0.4">
      <c r="D1" s="53" t="s">
        <v>270</v>
      </c>
    </row>
    <row r="2" spans="1:7" ht="28.15" customHeight="1" x14ac:dyDescent="0.25">
      <c r="A2" s="222" t="s">
        <v>124</v>
      </c>
      <c r="B2" s="222"/>
      <c r="C2" s="222"/>
      <c r="D2" s="222"/>
      <c r="E2" s="222"/>
      <c r="F2" s="222"/>
    </row>
    <row r="3" spans="1:7" x14ac:dyDescent="0.2">
      <c r="A3" s="54"/>
    </row>
    <row r="4" spans="1:7" ht="19.899999999999999" customHeight="1" x14ac:dyDescent="0.25">
      <c r="B4" s="55" t="s">
        <v>261</v>
      </c>
      <c r="C4" s="56"/>
      <c r="D4" s="57" t="s">
        <v>207</v>
      </c>
      <c r="E4" s="55" t="s">
        <v>262</v>
      </c>
      <c r="F4" s="58"/>
    </row>
    <row r="5" spans="1:7" ht="19.899999999999999" customHeight="1" x14ac:dyDescent="0.25">
      <c r="B5" s="55" t="s">
        <v>263</v>
      </c>
      <c r="C5" s="55"/>
      <c r="D5" s="59" t="s">
        <v>208</v>
      </c>
      <c r="E5" s="56"/>
      <c r="F5" s="56"/>
      <c r="G5" s="60"/>
    </row>
    <row r="6" spans="1:7" ht="19.899999999999999" customHeight="1" x14ac:dyDescent="0.25">
      <c r="B6" s="61" t="s">
        <v>264</v>
      </c>
      <c r="C6" s="56"/>
      <c r="D6" s="59" t="s">
        <v>271</v>
      </c>
      <c r="E6" s="61" t="s">
        <v>265</v>
      </c>
      <c r="F6" s="62"/>
    </row>
    <row r="7" spans="1:7" ht="16.5" thickBot="1" x14ac:dyDescent="0.3">
      <c r="A7" s="47"/>
      <c r="D7" s="63"/>
    </row>
    <row r="8" spans="1:7" ht="23.45" customHeight="1" x14ac:dyDescent="0.25">
      <c r="A8" s="64" t="s">
        <v>36</v>
      </c>
      <c r="B8" s="223" t="s">
        <v>125</v>
      </c>
      <c r="C8" s="225" t="s">
        <v>126</v>
      </c>
      <c r="D8" s="227" t="s">
        <v>127</v>
      </c>
      <c r="E8" s="229" t="s">
        <v>128</v>
      </c>
      <c r="F8" s="230"/>
    </row>
    <row r="9" spans="1:7" ht="16.5" thickBot="1" x14ac:dyDescent="0.3">
      <c r="A9" s="65" t="s">
        <v>37</v>
      </c>
      <c r="B9" s="224"/>
      <c r="C9" s="226"/>
      <c r="D9" s="228"/>
      <c r="E9" s="231" t="s">
        <v>129</v>
      </c>
      <c r="F9" s="232"/>
    </row>
    <row r="10" spans="1:7" ht="16.5" thickBot="1" x14ac:dyDescent="0.25">
      <c r="A10" s="66">
        <v>42952</v>
      </c>
      <c r="B10" s="67">
        <v>0.33333333333333331</v>
      </c>
      <c r="C10" s="67">
        <v>0.35416666666666669</v>
      </c>
      <c r="D10" s="68" t="s">
        <v>274</v>
      </c>
      <c r="E10" s="68">
        <v>0</v>
      </c>
      <c r="F10" s="69">
        <v>30</v>
      </c>
    </row>
    <row r="11" spans="1:7" ht="16.5" thickBot="1" x14ac:dyDescent="0.25">
      <c r="A11" s="66"/>
      <c r="B11" s="67">
        <v>0.35416666666666669</v>
      </c>
      <c r="C11" s="67">
        <v>0.72916666666666663</v>
      </c>
      <c r="D11" s="68" t="s">
        <v>273</v>
      </c>
      <c r="E11" s="68">
        <v>9</v>
      </c>
      <c r="F11" s="69">
        <v>0</v>
      </c>
    </row>
    <row r="12" spans="1:7" ht="16.5" thickBot="1" x14ac:dyDescent="0.25">
      <c r="A12" s="66"/>
      <c r="B12" s="67">
        <v>0.72916666666666663</v>
      </c>
      <c r="C12" s="67">
        <v>0.77083333333333337</v>
      </c>
      <c r="D12" s="68" t="s">
        <v>274</v>
      </c>
      <c r="E12" s="68">
        <v>1</v>
      </c>
      <c r="F12" s="69">
        <v>0</v>
      </c>
    </row>
    <row r="13" spans="1:7" ht="16.5" thickBot="1" x14ac:dyDescent="0.25">
      <c r="A13" s="66"/>
      <c r="B13" s="67">
        <v>0.77083333333333337</v>
      </c>
      <c r="C13" s="67">
        <v>0.82291666666666663</v>
      </c>
      <c r="D13" s="68" t="s">
        <v>275</v>
      </c>
      <c r="E13" s="68">
        <v>1</v>
      </c>
      <c r="F13" s="69">
        <v>15</v>
      </c>
    </row>
    <row r="14" spans="1:7" ht="16.5" thickBot="1" x14ac:dyDescent="0.25">
      <c r="A14" s="66">
        <v>42953</v>
      </c>
      <c r="B14" s="67">
        <v>0.33333333333333331</v>
      </c>
      <c r="C14" s="67">
        <v>0.35416666666666669</v>
      </c>
      <c r="D14" s="68" t="s">
        <v>274</v>
      </c>
      <c r="E14" s="68">
        <v>0</v>
      </c>
      <c r="F14" s="69">
        <v>30</v>
      </c>
    </row>
    <row r="15" spans="1:7" ht="16.5" thickBot="1" x14ac:dyDescent="0.25">
      <c r="A15" s="66"/>
      <c r="B15" s="67">
        <v>0.35416666666666669</v>
      </c>
      <c r="C15" s="67">
        <v>0.63541666666666663</v>
      </c>
      <c r="D15" s="68" t="s">
        <v>272</v>
      </c>
      <c r="E15" s="68">
        <v>6</v>
      </c>
      <c r="F15" s="69">
        <v>45</v>
      </c>
    </row>
    <row r="16" spans="1:7" ht="16.5" thickBot="1" x14ac:dyDescent="0.25">
      <c r="A16" s="66"/>
      <c r="B16" s="67">
        <v>0.64583333333333337</v>
      </c>
      <c r="C16" s="67">
        <v>0.66666666666666663</v>
      </c>
      <c r="D16" s="68" t="s">
        <v>276</v>
      </c>
      <c r="E16" s="68">
        <v>0</v>
      </c>
      <c r="F16" s="69">
        <v>30</v>
      </c>
    </row>
    <row r="17" spans="1:6" ht="16.5" thickBot="1" x14ac:dyDescent="0.25">
      <c r="A17" s="66"/>
      <c r="B17" s="67">
        <v>0.66666666666666663</v>
      </c>
      <c r="C17" s="67">
        <v>0.76388888888888884</v>
      </c>
      <c r="D17" s="68" t="s">
        <v>277</v>
      </c>
      <c r="E17" s="68">
        <v>2</v>
      </c>
      <c r="F17" s="69">
        <v>20</v>
      </c>
    </row>
    <row r="18" spans="1:6" ht="16.5" thickBot="1" x14ac:dyDescent="0.25">
      <c r="A18" s="66"/>
      <c r="B18" s="67"/>
      <c r="C18" s="67"/>
      <c r="D18" s="68"/>
      <c r="E18" s="68"/>
      <c r="F18" s="69"/>
    </row>
    <row r="19" spans="1:6" ht="16.5" thickBot="1" x14ac:dyDescent="0.25">
      <c r="A19" s="66"/>
      <c r="B19" s="67"/>
      <c r="C19" s="67"/>
      <c r="D19" s="68"/>
      <c r="E19" s="68"/>
      <c r="F19" s="69"/>
    </row>
    <row r="20" spans="1:6" ht="16.5" thickBot="1" x14ac:dyDescent="0.25">
      <c r="A20" s="66"/>
      <c r="B20" s="67"/>
      <c r="C20" s="67"/>
      <c r="D20" s="68"/>
      <c r="E20" s="68"/>
      <c r="F20" s="69"/>
    </row>
    <row r="21" spans="1:6" ht="16.5" thickBot="1" x14ac:dyDescent="0.25">
      <c r="A21" s="66"/>
      <c r="B21" s="67"/>
      <c r="C21" s="67"/>
      <c r="D21" s="68"/>
      <c r="E21" s="68"/>
      <c r="F21" s="69"/>
    </row>
    <row r="22" spans="1:6" ht="16.5" thickBot="1" x14ac:dyDescent="0.25">
      <c r="A22" s="66"/>
      <c r="B22" s="67"/>
      <c r="C22" s="67"/>
      <c r="D22" s="68"/>
      <c r="E22" s="68"/>
      <c r="F22" s="69"/>
    </row>
    <row r="23" spans="1:6" ht="16.5" thickBot="1" x14ac:dyDescent="0.25">
      <c r="A23" s="66"/>
      <c r="B23" s="67"/>
      <c r="C23" s="67"/>
      <c r="D23" s="68"/>
      <c r="E23" s="68"/>
      <c r="F23" s="69"/>
    </row>
    <row r="24" spans="1:6" ht="16.5" thickBot="1" x14ac:dyDescent="0.25">
      <c r="A24" s="66"/>
      <c r="B24" s="67"/>
      <c r="C24" s="67"/>
      <c r="D24" s="68"/>
      <c r="E24" s="68"/>
      <c r="F24" s="69"/>
    </row>
    <row r="25" spans="1:6" ht="16.5" thickBot="1" x14ac:dyDescent="0.25">
      <c r="A25" s="66"/>
      <c r="B25" s="67"/>
      <c r="C25" s="67"/>
      <c r="D25" s="68"/>
      <c r="E25" s="68"/>
      <c r="F25" s="69"/>
    </row>
    <row r="26" spans="1:6" ht="16.5" thickBot="1" x14ac:dyDescent="0.25">
      <c r="A26" s="219" t="s">
        <v>130</v>
      </c>
      <c r="B26" s="220"/>
      <c r="C26" s="220"/>
      <c r="D26" s="221"/>
      <c r="E26" s="68"/>
      <c r="F26" s="69"/>
    </row>
    <row r="27" spans="1:6" ht="15.75" x14ac:dyDescent="0.25">
      <c r="A27" s="70" t="s">
        <v>278</v>
      </c>
    </row>
    <row r="28" spans="1:6" x14ac:dyDescent="0.2">
      <c r="B28" s="52" t="s">
        <v>283</v>
      </c>
    </row>
    <row r="29" spans="1:6" x14ac:dyDescent="0.2">
      <c r="B29" s="52" t="s">
        <v>267</v>
      </c>
    </row>
    <row r="30" spans="1:6" x14ac:dyDescent="0.2">
      <c r="B30" s="52" t="s">
        <v>268</v>
      </c>
    </row>
    <row r="31" spans="1:6" x14ac:dyDescent="0.2">
      <c r="B31" s="52" t="s">
        <v>282</v>
      </c>
    </row>
    <row r="32" spans="1:6" x14ac:dyDescent="0.2">
      <c r="B32" s="52" t="s">
        <v>269</v>
      </c>
    </row>
    <row r="33" spans="2:2" x14ac:dyDescent="0.2">
      <c r="B33" s="52" t="s">
        <v>285</v>
      </c>
    </row>
    <row r="34" spans="2:2" x14ac:dyDescent="0.2">
      <c r="B34" s="52" t="s">
        <v>284</v>
      </c>
    </row>
  </sheetData>
  <mergeCells count="7">
    <mergeCell ref="A26:D26"/>
    <mergeCell ref="A2:F2"/>
    <mergeCell ref="B8:B9"/>
    <mergeCell ref="C8:C9"/>
    <mergeCell ref="D8:D9"/>
    <mergeCell ref="E8:F8"/>
    <mergeCell ref="E9:F9"/>
  </mergeCells>
  <printOptions horizontalCentered="1"/>
  <pageMargins left="0.15748031496062992" right="0.15748031496062992" top="0.19685039370078741" bottom="0.19685039370078741" header="0.51181102362204722" footer="0.31496062992125984"/>
  <pageSetup paperSize="9" scale="98" orientation="landscape" r:id="rId1"/>
  <headerFooter alignWithMargins="0">
    <oddFooter>&amp;L_x000D_&amp;1#&amp;"Calibri"&amp;10&amp;K000000 Classified: RMG – Internal</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3"/>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5"/>
      <c r="C20" s="42"/>
      <c r="D20" s="42"/>
      <c r="E20" t="s">
        <v>9</v>
      </c>
      <c r="F20" t="s">
        <v>99</v>
      </c>
      <c r="G20">
        <f t="shared" si="0"/>
        <v>0</v>
      </c>
      <c r="H20">
        <f t="shared" si="1"/>
        <v>0</v>
      </c>
    </row>
    <row r="21" spans="1:8" ht="15" x14ac:dyDescent="0.2">
      <c r="A21" s="41">
        <v>0.5625</v>
      </c>
      <c r="B21" s="45"/>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0">
      <formula1>$E$10:$E$46</formula1>
    </dataValidation>
    <dataValidation type="list" allowBlank="1" showInputMessage="1" showErrorMessage="1" sqref="D11:D57">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3"/>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5"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3"/>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H7" sqref="H7"/>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6"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 t="shared" si="0"/>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 t="shared" si="0"/>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H10:H57">
      <formula1>$I$10:$I$46</formula1>
    </dataValidation>
    <dataValidation type="list" allowBlank="1" showInputMessage="1" showErrorMessage="1" sqref="D10:D57">
      <formula1>$I$10:$I$446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3"/>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6"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73"/>
      <c r="C21" s="42"/>
      <c r="D21" s="42"/>
      <c r="E21" t="s">
        <v>10</v>
      </c>
      <c r="F21" t="s">
        <v>100</v>
      </c>
      <c r="G21">
        <f t="shared" si="0"/>
        <v>0</v>
      </c>
      <c r="H21">
        <f t="shared" si="1"/>
        <v>0</v>
      </c>
    </row>
    <row r="22" spans="1:8" ht="15" x14ac:dyDescent="0.2">
      <c r="A22" s="41">
        <v>0.58333333333333304</v>
      </c>
      <c r="B22" s="73"/>
      <c r="C22" s="42"/>
      <c r="D22" s="42"/>
      <c r="E22" t="s">
        <v>11</v>
      </c>
      <c r="F22" t="s">
        <v>101</v>
      </c>
      <c r="G22">
        <f t="shared" si="0"/>
        <v>0</v>
      </c>
      <c r="H22">
        <f t="shared" si="1"/>
        <v>0</v>
      </c>
    </row>
    <row r="23" spans="1:8" ht="15" x14ac:dyDescent="0.2">
      <c r="A23" s="41">
        <v>0.60416666666666696</v>
      </c>
      <c r="B23" s="73"/>
      <c r="C23" s="42"/>
      <c r="D23" s="42"/>
      <c r="E23" t="s">
        <v>12</v>
      </c>
      <c r="F23" t="s">
        <v>102</v>
      </c>
      <c r="G23">
        <f t="shared" si="0"/>
        <v>0</v>
      </c>
      <c r="H23">
        <f t="shared" si="1"/>
        <v>0</v>
      </c>
    </row>
    <row r="24" spans="1:8" ht="15" x14ac:dyDescent="0.2">
      <c r="A24" s="41">
        <v>0.625</v>
      </c>
      <c r="B24" s="73"/>
      <c r="C24" s="42"/>
      <c r="D24" s="42"/>
      <c r="E24" t="s">
        <v>13</v>
      </c>
      <c r="F24" t="s">
        <v>103</v>
      </c>
      <c r="G24">
        <f t="shared" si="0"/>
        <v>0</v>
      </c>
      <c r="H24">
        <f t="shared" si="1"/>
        <v>0</v>
      </c>
    </row>
    <row r="25" spans="1:8" ht="15" x14ac:dyDescent="0.2">
      <c r="A25" s="41">
        <v>0.64583333333333404</v>
      </c>
      <c r="B25" s="73"/>
      <c r="C25" s="42"/>
      <c r="D25" s="42"/>
      <c r="E25" t="s">
        <v>14</v>
      </c>
      <c r="F25" t="s">
        <v>104</v>
      </c>
      <c r="G25">
        <f t="shared" si="0"/>
        <v>0</v>
      </c>
      <c r="H25">
        <f t="shared" si="1"/>
        <v>0</v>
      </c>
    </row>
    <row r="26" spans="1:8" ht="15" x14ac:dyDescent="0.2">
      <c r="A26" s="41">
        <v>0.66666666666666696</v>
      </c>
      <c r="B26" s="73"/>
      <c r="C26" s="42"/>
      <c r="D26" s="42"/>
      <c r="E26" t="s">
        <v>15</v>
      </c>
      <c r="F26" t="s">
        <v>105</v>
      </c>
      <c r="G26">
        <f t="shared" si="0"/>
        <v>0</v>
      </c>
      <c r="H26">
        <f t="shared" si="1"/>
        <v>0</v>
      </c>
    </row>
    <row r="27" spans="1:8" ht="15" x14ac:dyDescent="0.2">
      <c r="A27" s="41">
        <v>0.6875</v>
      </c>
      <c r="B27" s="73"/>
      <c r="C27" s="42"/>
      <c r="D27" s="42"/>
      <c r="E27" t="s">
        <v>16</v>
      </c>
      <c r="F27" t="s">
        <v>106</v>
      </c>
      <c r="G27">
        <f t="shared" si="0"/>
        <v>0</v>
      </c>
      <c r="H27">
        <f t="shared" si="1"/>
        <v>0</v>
      </c>
    </row>
    <row r="28" spans="1:8" ht="15" x14ac:dyDescent="0.2">
      <c r="A28" s="41">
        <v>0.70833333333333404</v>
      </c>
      <c r="B28" s="73"/>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21:D57">
      <formula1>$E$10:$E$44</formula1>
    </dataValidation>
    <dataValidation type="list" allowBlank="1" showInputMessage="1" showErrorMessage="1" sqref="D10:D20">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3"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Zeros="0" view="pageBreakPreview" zoomScaleNormal="100" workbookViewId="0">
      <pane ySplit="8" topLeftCell="A39" activePane="bottomLeft" state="frozen"/>
      <selection pane="bottomLeft" activeCell="D18" sqref="D18"/>
    </sheetView>
  </sheetViews>
  <sheetFormatPr defaultColWidth="8.85546875" defaultRowHeight="15" x14ac:dyDescent="0.2"/>
  <cols>
    <col min="1" max="1" width="11.7109375" style="75" customWidth="1"/>
    <col min="2" max="2" width="15.140625" style="75" customWidth="1"/>
    <col min="3" max="3" width="12.7109375" style="75" customWidth="1"/>
    <col min="4" max="4" width="56.28515625" style="75" customWidth="1"/>
    <col min="5" max="5" width="16.5703125" style="75" customWidth="1"/>
    <col min="6" max="6" width="12.7109375" style="75" customWidth="1"/>
    <col min="7" max="16384" width="8.85546875" style="75"/>
  </cols>
  <sheetData>
    <row r="1" spans="1:13" ht="28.15" customHeight="1" x14ac:dyDescent="0.25">
      <c r="A1" s="241" t="s">
        <v>124</v>
      </c>
      <c r="B1" s="241"/>
      <c r="C1" s="241"/>
      <c r="D1" s="241"/>
      <c r="E1" s="241"/>
      <c r="F1" s="241"/>
    </row>
    <row r="2" spans="1:13" x14ac:dyDescent="0.2">
      <c r="A2" s="76"/>
    </row>
    <row r="3" spans="1:13" ht="19.899999999999999" customHeight="1" x14ac:dyDescent="0.25">
      <c r="B3" s="77" t="s">
        <v>261</v>
      </c>
      <c r="C3" s="78"/>
      <c r="D3" s="90">
        <f>'Front Cover - Declaration'!B13</f>
        <v>0</v>
      </c>
      <c r="E3" s="77" t="s">
        <v>262</v>
      </c>
      <c r="F3" s="79"/>
    </row>
    <row r="4" spans="1:13" ht="19.899999999999999" customHeight="1" x14ac:dyDescent="0.25">
      <c r="B4" s="77" t="s">
        <v>263</v>
      </c>
      <c r="C4" s="77"/>
      <c r="D4" s="91">
        <f>'Front Cover - Declaration'!B15</f>
        <v>0</v>
      </c>
      <c r="E4" s="78"/>
      <c r="F4" s="78"/>
      <c r="G4" s="80"/>
    </row>
    <row r="5" spans="1:13" ht="19.899999999999999" customHeight="1" x14ac:dyDescent="0.25">
      <c r="B5" s="81" t="s">
        <v>264</v>
      </c>
      <c r="C5" s="78"/>
      <c r="D5" s="91">
        <f>'Front Cover - Declaration'!B17</f>
        <v>0</v>
      </c>
      <c r="E5" s="81" t="s">
        <v>265</v>
      </c>
      <c r="F5" s="82"/>
    </row>
    <row r="6" spans="1:13" ht="16.5" thickBot="1" x14ac:dyDescent="0.3">
      <c r="A6" s="83"/>
      <c r="D6" s="84"/>
    </row>
    <row r="7" spans="1:13" ht="23.45" customHeight="1" x14ac:dyDescent="0.25">
      <c r="A7" s="85" t="s">
        <v>36</v>
      </c>
      <c r="B7" s="242" t="s">
        <v>125</v>
      </c>
      <c r="C7" s="244" t="s">
        <v>126</v>
      </c>
      <c r="D7" s="246" t="s">
        <v>127</v>
      </c>
      <c r="E7" s="248" t="s">
        <v>128</v>
      </c>
      <c r="F7" s="249"/>
    </row>
    <row r="8" spans="1:13" ht="16.5" thickBot="1" x14ac:dyDescent="0.3">
      <c r="A8" s="86" t="s">
        <v>37</v>
      </c>
      <c r="B8" s="243"/>
      <c r="C8" s="245"/>
      <c r="D8" s="247"/>
      <c r="E8" s="250" t="s">
        <v>129</v>
      </c>
      <c r="F8" s="251"/>
    </row>
    <row r="9" spans="1:13" ht="17.25" thickTop="1" thickBot="1" x14ac:dyDescent="0.3">
      <c r="A9" s="87"/>
      <c r="B9" s="88"/>
      <c r="C9" s="88"/>
      <c r="D9" s="89"/>
      <c r="E9" s="233">
        <f>MOD(C9-B9,1)</f>
        <v>0</v>
      </c>
      <c r="F9" s="234"/>
      <c r="G9" s="205" t="s">
        <v>320</v>
      </c>
      <c r="H9" s="205"/>
      <c r="I9" s="205"/>
      <c r="J9" s="205"/>
      <c r="K9" s="205"/>
      <c r="L9" s="205"/>
      <c r="M9" s="205"/>
    </row>
    <row r="10" spans="1:13" ht="16.5" thickBot="1" x14ac:dyDescent="0.25">
      <c r="A10" s="87"/>
      <c r="B10" s="88"/>
      <c r="C10" s="88"/>
      <c r="D10" s="89"/>
      <c r="E10" s="233">
        <f>MOD(C10-B10,1)</f>
        <v>0</v>
      </c>
      <c r="F10" s="234"/>
    </row>
    <row r="11" spans="1:13" ht="16.5" thickBot="1" x14ac:dyDescent="0.25">
      <c r="A11" s="87"/>
      <c r="B11" s="88"/>
      <c r="C11" s="88"/>
      <c r="D11" s="89"/>
      <c r="E11" s="233">
        <f t="shared" ref="E11:E58" si="0">MOD(C11-B11,1)</f>
        <v>0</v>
      </c>
      <c r="F11" s="234"/>
    </row>
    <row r="12" spans="1:13" ht="16.5" thickBot="1" x14ac:dyDescent="0.25">
      <c r="A12" s="87"/>
      <c r="B12" s="88"/>
      <c r="C12" s="88"/>
      <c r="D12" s="89"/>
      <c r="E12" s="233">
        <f t="shared" si="0"/>
        <v>0</v>
      </c>
      <c r="F12" s="234"/>
    </row>
    <row r="13" spans="1:13" ht="16.5" thickBot="1" x14ac:dyDescent="0.25">
      <c r="A13" s="87"/>
      <c r="B13" s="88"/>
      <c r="C13" s="88"/>
      <c r="D13" s="89"/>
      <c r="E13" s="233">
        <f t="shared" si="0"/>
        <v>0</v>
      </c>
      <c r="F13" s="234"/>
    </row>
    <row r="14" spans="1:13" ht="16.5" thickBot="1" x14ac:dyDescent="0.25">
      <c r="A14" s="87"/>
      <c r="B14" s="88"/>
      <c r="C14" s="88"/>
      <c r="D14" s="89"/>
      <c r="E14" s="233">
        <f t="shared" si="0"/>
        <v>0</v>
      </c>
      <c r="F14" s="234"/>
    </row>
    <row r="15" spans="1:13" ht="16.5" thickBot="1" x14ac:dyDescent="0.25">
      <c r="A15" s="87"/>
      <c r="B15" s="88"/>
      <c r="C15" s="88"/>
      <c r="D15" s="89"/>
      <c r="E15" s="233">
        <f t="shared" si="0"/>
        <v>0</v>
      </c>
      <c r="F15" s="234"/>
    </row>
    <row r="16" spans="1:13" ht="16.5" thickBot="1" x14ac:dyDescent="0.25">
      <c r="A16" s="87"/>
      <c r="B16" s="88"/>
      <c r="C16" s="88"/>
      <c r="D16" s="89"/>
      <c r="E16" s="233">
        <f t="shared" si="0"/>
        <v>0</v>
      </c>
      <c r="F16" s="234"/>
    </row>
    <row r="17" spans="1:6" ht="16.5" thickBot="1" x14ac:dyDescent="0.25">
      <c r="A17" s="87"/>
      <c r="B17" s="88"/>
      <c r="C17" s="88"/>
      <c r="D17" s="89"/>
      <c r="E17" s="233">
        <f t="shared" si="0"/>
        <v>0</v>
      </c>
      <c r="F17" s="234"/>
    </row>
    <row r="18" spans="1:6" ht="16.5" thickBot="1" x14ac:dyDescent="0.25">
      <c r="A18" s="87"/>
      <c r="B18" s="88"/>
      <c r="C18" s="88"/>
      <c r="D18" s="89"/>
      <c r="E18" s="233">
        <f t="shared" si="0"/>
        <v>0</v>
      </c>
      <c r="F18" s="234"/>
    </row>
    <row r="19" spans="1:6" ht="16.5" thickBot="1" x14ac:dyDescent="0.25">
      <c r="A19" s="87"/>
      <c r="B19" s="88"/>
      <c r="C19" s="88"/>
      <c r="D19" s="89"/>
      <c r="E19" s="233">
        <f t="shared" si="0"/>
        <v>0</v>
      </c>
      <c r="F19" s="234"/>
    </row>
    <row r="20" spans="1:6" ht="16.5" thickBot="1" x14ac:dyDescent="0.25">
      <c r="A20" s="87"/>
      <c r="B20" s="88"/>
      <c r="C20" s="88"/>
      <c r="D20" s="89"/>
      <c r="E20" s="233">
        <f t="shared" si="0"/>
        <v>0</v>
      </c>
      <c r="F20" s="234"/>
    </row>
    <row r="21" spans="1:6" ht="16.5" thickBot="1" x14ac:dyDescent="0.25">
      <c r="A21" s="87"/>
      <c r="B21" s="88"/>
      <c r="C21" s="88"/>
      <c r="D21" s="89"/>
      <c r="E21" s="233">
        <f t="shared" si="0"/>
        <v>0</v>
      </c>
      <c r="F21" s="234"/>
    </row>
    <row r="22" spans="1:6" ht="16.5" thickBot="1" x14ac:dyDescent="0.25">
      <c r="A22" s="87"/>
      <c r="B22" s="88"/>
      <c r="C22" s="88"/>
      <c r="D22" s="89"/>
      <c r="E22" s="233">
        <f t="shared" si="0"/>
        <v>0</v>
      </c>
      <c r="F22" s="234"/>
    </row>
    <row r="23" spans="1:6" ht="16.5" thickBot="1" x14ac:dyDescent="0.25">
      <c r="A23" s="87"/>
      <c r="B23" s="88"/>
      <c r="C23" s="88"/>
      <c r="D23" s="89"/>
      <c r="E23" s="233">
        <f t="shared" si="0"/>
        <v>0</v>
      </c>
      <c r="F23" s="234"/>
    </row>
    <row r="24" spans="1:6" ht="16.5" thickBot="1" x14ac:dyDescent="0.25">
      <c r="A24" s="87"/>
      <c r="B24" s="88"/>
      <c r="C24" s="88"/>
      <c r="D24" s="89"/>
      <c r="E24" s="233">
        <f t="shared" si="0"/>
        <v>0</v>
      </c>
      <c r="F24" s="234"/>
    </row>
    <row r="25" spans="1:6" ht="16.5" thickBot="1" x14ac:dyDescent="0.25">
      <c r="A25" s="87"/>
      <c r="B25" s="88"/>
      <c r="C25" s="88"/>
      <c r="D25" s="89"/>
      <c r="E25" s="233">
        <f t="shared" si="0"/>
        <v>0</v>
      </c>
      <c r="F25" s="234"/>
    </row>
    <row r="26" spans="1:6" ht="16.5" thickBot="1" x14ac:dyDescent="0.25">
      <c r="A26" s="87"/>
      <c r="B26" s="88"/>
      <c r="C26" s="88"/>
      <c r="D26" s="89"/>
      <c r="E26" s="233">
        <f t="shared" si="0"/>
        <v>0</v>
      </c>
      <c r="F26" s="234"/>
    </row>
    <row r="27" spans="1:6" ht="16.5" thickBot="1" x14ac:dyDescent="0.25">
      <c r="A27" s="87"/>
      <c r="B27" s="88"/>
      <c r="C27" s="88"/>
      <c r="D27" s="89"/>
      <c r="E27" s="233">
        <f t="shared" si="0"/>
        <v>0</v>
      </c>
      <c r="F27" s="234"/>
    </row>
    <row r="28" spans="1:6" ht="16.5" thickBot="1" x14ac:dyDescent="0.25">
      <c r="A28" s="87"/>
      <c r="B28" s="88"/>
      <c r="C28" s="88"/>
      <c r="D28" s="89"/>
      <c r="E28" s="233">
        <f t="shared" si="0"/>
        <v>0</v>
      </c>
      <c r="F28" s="234"/>
    </row>
    <row r="29" spans="1:6" ht="16.5" thickBot="1" x14ac:dyDescent="0.25">
      <c r="A29" s="87"/>
      <c r="B29" s="88"/>
      <c r="C29" s="88"/>
      <c r="D29" s="89"/>
      <c r="E29" s="233">
        <f t="shared" si="0"/>
        <v>0</v>
      </c>
      <c r="F29" s="234"/>
    </row>
    <row r="30" spans="1:6" ht="16.5" thickBot="1" x14ac:dyDescent="0.25">
      <c r="A30" s="87"/>
      <c r="B30" s="88"/>
      <c r="C30" s="88"/>
      <c r="D30" s="89"/>
      <c r="E30" s="233">
        <f t="shared" si="0"/>
        <v>0</v>
      </c>
      <c r="F30" s="234"/>
    </row>
    <row r="31" spans="1:6" ht="16.5" thickBot="1" x14ac:dyDescent="0.25">
      <c r="A31" s="87"/>
      <c r="B31" s="88"/>
      <c r="C31" s="88"/>
      <c r="D31" s="89"/>
      <c r="E31" s="233">
        <f t="shared" si="0"/>
        <v>0</v>
      </c>
      <c r="F31" s="234"/>
    </row>
    <row r="32" spans="1:6" ht="16.5" thickBot="1" x14ac:dyDescent="0.25">
      <c r="A32" s="87"/>
      <c r="B32" s="88"/>
      <c r="C32" s="88"/>
      <c r="D32" s="89"/>
      <c r="E32" s="233">
        <f t="shared" si="0"/>
        <v>0</v>
      </c>
      <c r="F32" s="234"/>
    </row>
    <row r="33" spans="1:6" ht="16.5" thickBot="1" x14ac:dyDescent="0.25">
      <c r="A33" s="87"/>
      <c r="B33" s="88"/>
      <c r="C33" s="88"/>
      <c r="D33" s="89"/>
      <c r="E33" s="233">
        <f t="shared" si="0"/>
        <v>0</v>
      </c>
      <c r="F33" s="234"/>
    </row>
    <row r="34" spans="1:6" ht="16.5" thickBot="1" x14ac:dyDescent="0.25">
      <c r="A34" s="87"/>
      <c r="B34" s="88"/>
      <c r="C34" s="88"/>
      <c r="D34" s="89"/>
      <c r="E34" s="233">
        <f t="shared" si="0"/>
        <v>0</v>
      </c>
      <c r="F34" s="234"/>
    </row>
    <row r="35" spans="1:6" ht="16.5" thickBot="1" x14ac:dyDescent="0.25">
      <c r="A35" s="87"/>
      <c r="B35" s="88"/>
      <c r="C35" s="88"/>
      <c r="D35" s="89"/>
      <c r="E35" s="233">
        <f t="shared" si="0"/>
        <v>0</v>
      </c>
      <c r="F35" s="234"/>
    </row>
    <row r="36" spans="1:6" ht="16.5" thickBot="1" x14ac:dyDescent="0.25">
      <c r="A36" s="87"/>
      <c r="B36" s="88"/>
      <c r="C36" s="88"/>
      <c r="D36" s="89"/>
      <c r="E36" s="233">
        <f t="shared" si="0"/>
        <v>0</v>
      </c>
      <c r="F36" s="234"/>
    </row>
    <row r="37" spans="1:6" ht="16.5" thickBot="1" x14ac:dyDescent="0.25">
      <c r="A37" s="87"/>
      <c r="B37" s="88"/>
      <c r="C37" s="88"/>
      <c r="D37" s="89"/>
      <c r="E37" s="233">
        <f t="shared" si="0"/>
        <v>0</v>
      </c>
      <c r="F37" s="234"/>
    </row>
    <row r="38" spans="1:6" ht="16.5" thickBot="1" x14ac:dyDescent="0.25">
      <c r="A38" s="87"/>
      <c r="B38" s="88"/>
      <c r="C38" s="88"/>
      <c r="D38" s="89"/>
      <c r="E38" s="233">
        <f t="shared" si="0"/>
        <v>0</v>
      </c>
      <c r="F38" s="234"/>
    </row>
    <row r="39" spans="1:6" ht="16.5" thickBot="1" x14ac:dyDescent="0.25">
      <c r="A39" s="87"/>
      <c r="B39" s="88"/>
      <c r="C39" s="88"/>
      <c r="D39" s="89"/>
      <c r="E39" s="233">
        <f t="shared" si="0"/>
        <v>0</v>
      </c>
      <c r="F39" s="234"/>
    </row>
    <row r="40" spans="1:6" ht="16.5" thickBot="1" x14ac:dyDescent="0.25">
      <c r="A40" s="87"/>
      <c r="B40" s="88"/>
      <c r="C40" s="88"/>
      <c r="D40" s="89"/>
      <c r="E40" s="233">
        <f t="shared" si="0"/>
        <v>0</v>
      </c>
      <c r="F40" s="234"/>
    </row>
    <row r="41" spans="1:6" ht="16.5" thickBot="1" x14ac:dyDescent="0.25">
      <c r="A41" s="87"/>
      <c r="B41" s="88"/>
      <c r="C41" s="88"/>
      <c r="D41" s="89"/>
      <c r="E41" s="233">
        <f t="shared" si="0"/>
        <v>0</v>
      </c>
      <c r="F41" s="234"/>
    </row>
    <row r="42" spans="1:6" ht="16.5" thickBot="1" x14ac:dyDescent="0.25">
      <c r="A42" s="87"/>
      <c r="B42" s="88"/>
      <c r="C42" s="88"/>
      <c r="D42" s="89"/>
      <c r="E42" s="233">
        <f t="shared" si="0"/>
        <v>0</v>
      </c>
      <c r="F42" s="234"/>
    </row>
    <row r="43" spans="1:6" ht="16.5" thickBot="1" x14ac:dyDescent="0.25">
      <c r="A43" s="87"/>
      <c r="B43" s="88"/>
      <c r="C43" s="88"/>
      <c r="D43" s="89"/>
      <c r="E43" s="233">
        <f t="shared" si="0"/>
        <v>0</v>
      </c>
      <c r="F43" s="234"/>
    </row>
    <row r="44" spans="1:6" ht="16.5" thickBot="1" x14ac:dyDescent="0.25">
      <c r="A44" s="87"/>
      <c r="B44" s="88"/>
      <c r="C44" s="88"/>
      <c r="D44" s="89"/>
      <c r="E44" s="233">
        <f t="shared" si="0"/>
        <v>0</v>
      </c>
      <c r="F44" s="234"/>
    </row>
    <row r="45" spans="1:6" ht="16.5" thickBot="1" x14ac:dyDescent="0.25">
      <c r="A45" s="87"/>
      <c r="B45" s="88"/>
      <c r="C45" s="88"/>
      <c r="D45" s="89"/>
      <c r="E45" s="233">
        <f t="shared" si="0"/>
        <v>0</v>
      </c>
      <c r="F45" s="234"/>
    </row>
    <row r="46" spans="1:6" ht="16.5" thickBot="1" x14ac:dyDescent="0.25">
      <c r="A46" s="87"/>
      <c r="B46" s="88"/>
      <c r="C46" s="88"/>
      <c r="D46" s="89"/>
      <c r="E46" s="233">
        <f t="shared" si="0"/>
        <v>0</v>
      </c>
      <c r="F46" s="234"/>
    </row>
    <row r="47" spans="1:6" ht="16.5" thickBot="1" x14ac:dyDescent="0.25">
      <c r="A47" s="87"/>
      <c r="B47" s="88"/>
      <c r="C47" s="88"/>
      <c r="D47" s="89"/>
      <c r="E47" s="233">
        <f t="shared" si="0"/>
        <v>0</v>
      </c>
      <c r="F47" s="234"/>
    </row>
    <row r="48" spans="1:6" ht="16.5" thickBot="1" x14ac:dyDescent="0.25">
      <c r="A48" s="87"/>
      <c r="B48" s="88"/>
      <c r="C48" s="88"/>
      <c r="D48" s="89"/>
      <c r="E48" s="233">
        <f t="shared" si="0"/>
        <v>0</v>
      </c>
      <c r="F48" s="234"/>
    </row>
    <row r="49" spans="1:6" ht="16.5" thickBot="1" x14ac:dyDescent="0.25">
      <c r="A49" s="87"/>
      <c r="B49" s="88"/>
      <c r="C49" s="88"/>
      <c r="D49" s="89"/>
      <c r="E49" s="233">
        <f t="shared" si="0"/>
        <v>0</v>
      </c>
      <c r="F49" s="234"/>
    </row>
    <row r="50" spans="1:6" ht="16.5" thickBot="1" x14ac:dyDescent="0.25">
      <c r="A50" s="87"/>
      <c r="B50" s="88"/>
      <c r="C50" s="88"/>
      <c r="D50" s="89"/>
      <c r="E50" s="233">
        <f t="shared" si="0"/>
        <v>0</v>
      </c>
      <c r="F50" s="234"/>
    </row>
    <row r="51" spans="1:6" ht="16.5" thickBot="1" x14ac:dyDescent="0.25">
      <c r="A51" s="87"/>
      <c r="B51" s="88"/>
      <c r="C51" s="88"/>
      <c r="D51" s="89"/>
      <c r="E51" s="233">
        <f t="shared" si="0"/>
        <v>0</v>
      </c>
      <c r="F51" s="234"/>
    </row>
    <row r="52" spans="1:6" ht="16.5" thickBot="1" x14ac:dyDescent="0.25">
      <c r="A52" s="87"/>
      <c r="B52" s="88"/>
      <c r="C52" s="88"/>
      <c r="D52" s="89"/>
      <c r="E52" s="233">
        <f t="shared" si="0"/>
        <v>0</v>
      </c>
      <c r="F52" s="234"/>
    </row>
    <row r="53" spans="1:6" ht="16.5" thickBot="1" x14ac:dyDescent="0.25">
      <c r="A53" s="87"/>
      <c r="B53" s="88"/>
      <c r="C53" s="88"/>
      <c r="D53" s="89"/>
      <c r="E53" s="233">
        <f t="shared" si="0"/>
        <v>0</v>
      </c>
      <c r="F53" s="234"/>
    </row>
    <row r="54" spans="1:6" ht="16.5" thickBot="1" x14ac:dyDescent="0.25">
      <c r="A54" s="87"/>
      <c r="B54" s="88"/>
      <c r="C54" s="88"/>
      <c r="D54" s="89"/>
      <c r="E54" s="233">
        <f t="shared" si="0"/>
        <v>0</v>
      </c>
      <c r="F54" s="234"/>
    </row>
    <row r="55" spans="1:6" ht="16.5" thickBot="1" x14ac:dyDescent="0.25">
      <c r="A55" s="87"/>
      <c r="B55" s="88"/>
      <c r="C55" s="88"/>
      <c r="D55" s="89"/>
      <c r="E55" s="233">
        <f t="shared" si="0"/>
        <v>0</v>
      </c>
      <c r="F55" s="234"/>
    </row>
    <row r="56" spans="1:6" ht="16.5" thickBot="1" x14ac:dyDescent="0.25">
      <c r="A56" s="87"/>
      <c r="B56" s="88"/>
      <c r="C56" s="88"/>
      <c r="D56" s="89"/>
      <c r="E56" s="233">
        <f t="shared" si="0"/>
        <v>0</v>
      </c>
      <c r="F56" s="234"/>
    </row>
    <row r="57" spans="1:6" ht="16.5" thickBot="1" x14ac:dyDescent="0.25">
      <c r="A57" s="87"/>
      <c r="B57" s="88"/>
      <c r="C57" s="88"/>
      <c r="D57" s="89"/>
      <c r="E57" s="233">
        <f t="shared" si="0"/>
        <v>0</v>
      </c>
      <c r="F57" s="234"/>
    </row>
    <row r="58" spans="1:6" ht="16.5" thickBot="1" x14ac:dyDescent="0.25">
      <c r="A58" s="87"/>
      <c r="B58" s="88"/>
      <c r="C58" s="88"/>
      <c r="D58" s="89"/>
      <c r="E58" s="233">
        <f t="shared" si="0"/>
        <v>0</v>
      </c>
      <c r="F58" s="234"/>
    </row>
    <row r="59" spans="1:6" ht="16.5" thickBot="1" x14ac:dyDescent="0.25">
      <c r="A59" s="238" t="s">
        <v>130</v>
      </c>
      <c r="B59" s="239"/>
      <c r="C59" s="239"/>
      <c r="D59" s="240"/>
      <c r="E59" s="235">
        <f>SUM(E9:F58)</f>
        <v>0</v>
      </c>
      <c r="F59" s="236"/>
    </row>
    <row r="60" spans="1:6" ht="15.75" x14ac:dyDescent="0.2">
      <c r="A60" s="92"/>
      <c r="B60" s="92"/>
      <c r="C60" s="92"/>
      <c r="D60" s="92"/>
      <c r="E60" s="237"/>
      <c r="F60" s="237"/>
    </row>
    <row r="61" spans="1:6" ht="15.75" x14ac:dyDescent="0.25">
      <c r="A61" s="93" t="s">
        <v>266</v>
      </c>
      <c r="B61" s="94"/>
      <c r="C61" s="94"/>
      <c r="D61" s="94"/>
      <c r="E61" s="95" t="s">
        <v>289</v>
      </c>
      <c r="F61" s="95"/>
    </row>
    <row r="62" spans="1:6" x14ac:dyDescent="0.2">
      <c r="A62" s="94"/>
      <c r="B62" s="94" t="s">
        <v>283</v>
      </c>
      <c r="C62" s="94"/>
      <c r="D62" s="94"/>
      <c r="E62" s="94"/>
      <c r="F62" s="94"/>
    </row>
    <row r="63" spans="1:6" x14ac:dyDescent="0.2">
      <c r="A63" s="94"/>
      <c r="B63" s="94" t="s">
        <v>267</v>
      </c>
      <c r="C63" s="94"/>
      <c r="D63" s="94"/>
      <c r="E63" s="94"/>
      <c r="F63" s="94"/>
    </row>
    <row r="64" spans="1:6" x14ac:dyDescent="0.2">
      <c r="A64" s="94"/>
      <c r="B64" s="94" t="s">
        <v>268</v>
      </c>
      <c r="C64" s="94"/>
      <c r="D64" s="94"/>
      <c r="E64" s="94"/>
      <c r="F64" s="94"/>
    </row>
    <row r="65" spans="1:6" x14ac:dyDescent="0.2">
      <c r="A65" s="94"/>
      <c r="B65" s="94" t="s">
        <v>282</v>
      </c>
      <c r="C65" s="94"/>
      <c r="D65" s="94"/>
      <c r="E65" s="94"/>
      <c r="F65" s="94"/>
    </row>
    <row r="66" spans="1:6" x14ac:dyDescent="0.2">
      <c r="A66" s="94"/>
      <c r="B66" s="94" t="s">
        <v>269</v>
      </c>
      <c r="C66" s="94"/>
      <c r="D66" s="94"/>
      <c r="E66" s="94"/>
      <c r="F66" s="94"/>
    </row>
    <row r="67" spans="1:6" x14ac:dyDescent="0.2">
      <c r="A67" s="94"/>
      <c r="B67" s="94" t="s">
        <v>281</v>
      </c>
      <c r="C67" s="94"/>
      <c r="D67" s="94"/>
      <c r="E67" s="94"/>
      <c r="F67" s="94"/>
    </row>
    <row r="68" spans="1:6" x14ac:dyDescent="0.2">
      <c r="A68" s="94"/>
      <c r="B68" s="94" t="s">
        <v>284</v>
      </c>
      <c r="C68" s="94"/>
      <c r="D68" s="94"/>
      <c r="E68" s="94"/>
      <c r="F68" s="94"/>
    </row>
  </sheetData>
  <sheetProtection algorithmName="SHA-512" hashValue="T/n/vSeFRdkuLEsglARsPGqk3abE4tBTTzKYb7SJ5QWm6/Xsnj128EGYyBryjhFlOtfJqGrO95puimKYM/Tjfg==" saltValue="h2bSJYM3Ud1kQTCqEKUMQg==" spinCount="100000" sheet="1" objects="1" scenarios="1" formatCells="0" sort="0" autoFilter="0"/>
  <mergeCells count="59">
    <mergeCell ref="E60:F60"/>
    <mergeCell ref="A59:D59"/>
    <mergeCell ref="A1:F1"/>
    <mergeCell ref="B7:B8"/>
    <mergeCell ref="C7:C8"/>
    <mergeCell ref="D7:D8"/>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7:F57"/>
    <mergeCell ref="E58:F58"/>
    <mergeCell ref="E59:F59"/>
    <mergeCell ref="E52:F52"/>
    <mergeCell ref="E53:F53"/>
    <mergeCell ref="E54:F54"/>
    <mergeCell ref="E55:F55"/>
    <mergeCell ref="E56:F56"/>
  </mergeCells>
  <printOptions horizontalCentered="1"/>
  <pageMargins left="0.15748031496062992" right="0.15748031496062992" top="0.19685039370078741" bottom="0.19685039370078741" header="0.51181102362204722" footer="0.31496062992125984"/>
  <pageSetup paperSize="9" orientation="landscape" r:id="rId1"/>
  <headerFooter alignWithMargins="0">
    <oddFooter>&amp;L_x000D_&amp;1#&amp;"Calibri"&amp;10&amp;K000000 Classified: RMG – Internal</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Normal="100" zoomScaleSheetLayoutView="100" workbookViewId="0">
      <selection activeCell="G24" sqref="G24"/>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9"/>
      <c r="C8" s="1" t="s">
        <v>44</v>
      </c>
      <c r="D8" s="2" t="s">
        <v>45</v>
      </c>
      <c r="E8" s="1" t="s">
        <v>37</v>
      </c>
      <c r="F8" s="9"/>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 t="shared" ref="M10" si="0">COUNTIF($D$10:$D$57,I10)</f>
        <v>0</v>
      </c>
      <c r="N10">
        <f t="shared" ref="N10" si="1">COUNTIF($H$10:$H$57,I10)</f>
        <v>0</v>
      </c>
    </row>
    <row r="11" spans="1:14" ht="15" x14ac:dyDescent="0.2">
      <c r="A11" s="7">
        <v>0.35416666666666669</v>
      </c>
      <c r="B11" s="8"/>
      <c r="C11" s="8"/>
      <c r="D11" s="8"/>
      <c r="E11" s="7">
        <v>0.35416666666666669</v>
      </c>
      <c r="F11" s="8"/>
      <c r="G11" s="8"/>
      <c r="H11" s="8"/>
      <c r="I11" t="s">
        <v>90</v>
      </c>
      <c r="J11" t="s">
        <v>92</v>
      </c>
      <c r="L11" s="48">
        <f t="shared" ref="L11:L46" si="2">M11+N11</f>
        <v>0</v>
      </c>
      <c r="M11">
        <f t="shared" ref="M11:M46" si="3">COUNTIF($D$10:$D$57,I11)</f>
        <v>0</v>
      </c>
      <c r="N11">
        <f t="shared" ref="N11:N46" si="4">COUNTIF($H$10:$H$57,I11)</f>
        <v>0</v>
      </c>
    </row>
    <row r="12" spans="1:14" ht="15" x14ac:dyDescent="0.2">
      <c r="A12" s="7">
        <v>0.375</v>
      </c>
      <c r="B12" s="8"/>
      <c r="C12" s="8"/>
      <c r="D12" s="8"/>
      <c r="E12" s="7">
        <v>0.375</v>
      </c>
      <c r="F12" s="8"/>
      <c r="G12" s="8"/>
      <c r="H12" s="8"/>
      <c r="I12" t="s">
        <v>1</v>
      </c>
      <c r="J12" t="s">
        <v>93</v>
      </c>
      <c r="L12" s="48">
        <f t="shared" si="2"/>
        <v>0</v>
      </c>
      <c r="M12">
        <f t="shared" si="3"/>
        <v>0</v>
      </c>
      <c r="N12">
        <f t="shared" si="4"/>
        <v>0</v>
      </c>
    </row>
    <row r="13" spans="1:14" ht="15" x14ac:dyDescent="0.2">
      <c r="A13" s="7">
        <v>0.39583333333333298</v>
      </c>
      <c r="B13" s="8"/>
      <c r="C13" s="8"/>
      <c r="D13" s="8"/>
      <c r="E13" s="7">
        <v>0.39583333333333298</v>
      </c>
      <c r="F13" s="8"/>
      <c r="G13" s="8"/>
      <c r="H13" s="8"/>
      <c r="I13" t="s">
        <v>2</v>
      </c>
      <c r="J13" t="s">
        <v>94</v>
      </c>
      <c r="L13" s="48">
        <f t="shared" si="2"/>
        <v>0</v>
      </c>
      <c r="M13">
        <f t="shared" si="3"/>
        <v>0</v>
      </c>
      <c r="N13">
        <f t="shared" si="4"/>
        <v>0</v>
      </c>
    </row>
    <row r="14" spans="1:14" ht="15" x14ac:dyDescent="0.2">
      <c r="A14" s="7">
        <v>0.41666666666666702</v>
      </c>
      <c r="B14" s="8"/>
      <c r="C14" s="8"/>
      <c r="D14" s="8"/>
      <c r="E14" s="7">
        <v>0.41666666666666702</v>
      </c>
      <c r="F14" s="8"/>
      <c r="G14" s="8"/>
      <c r="H14" s="8"/>
      <c r="I14" t="s">
        <v>3</v>
      </c>
      <c r="J14" t="s">
        <v>95</v>
      </c>
      <c r="L14" s="48">
        <f t="shared" si="2"/>
        <v>0</v>
      </c>
      <c r="M14">
        <f t="shared" si="3"/>
        <v>0</v>
      </c>
      <c r="N14">
        <f t="shared" si="4"/>
        <v>0</v>
      </c>
    </row>
    <row r="15" spans="1:14" ht="15" x14ac:dyDescent="0.2">
      <c r="A15" s="7">
        <v>0.4375</v>
      </c>
      <c r="B15" s="8"/>
      <c r="C15" s="8"/>
      <c r="D15" s="8"/>
      <c r="E15" s="7">
        <v>0.4375</v>
      </c>
      <c r="F15" s="8"/>
      <c r="G15" s="8"/>
      <c r="H15" s="8"/>
      <c r="I15" t="s">
        <v>4</v>
      </c>
      <c r="J15" t="s">
        <v>96</v>
      </c>
      <c r="L15" s="48">
        <f t="shared" si="2"/>
        <v>0</v>
      </c>
      <c r="M15">
        <f t="shared" si="3"/>
        <v>0</v>
      </c>
      <c r="N15">
        <f t="shared" si="4"/>
        <v>0</v>
      </c>
    </row>
    <row r="16" spans="1:14" ht="15" x14ac:dyDescent="0.2">
      <c r="A16" s="7">
        <v>0.45833333333333298</v>
      </c>
      <c r="B16" s="8"/>
      <c r="C16" s="8"/>
      <c r="D16" s="8"/>
      <c r="E16" s="7">
        <v>0.45833333333333298</v>
      </c>
      <c r="F16" s="8"/>
      <c r="G16" s="8"/>
      <c r="H16" s="8"/>
      <c r="I16" t="s">
        <v>5</v>
      </c>
      <c r="J16" t="s">
        <v>186</v>
      </c>
      <c r="L16" s="48">
        <f t="shared" si="2"/>
        <v>0</v>
      </c>
      <c r="M16">
        <f t="shared" si="3"/>
        <v>0</v>
      </c>
      <c r="N16">
        <f t="shared" si="4"/>
        <v>0</v>
      </c>
    </row>
    <row r="17" spans="1:14" ht="15" x14ac:dyDescent="0.2">
      <c r="A17" s="7">
        <v>0.47916666666666702</v>
      </c>
      <c r="B17" s="8"/>
      <c r="C17" s="8"/>
      <c r="D17" s="8"/>
      <c r="E17" s="7">
        <v>0.47916666666666702</v>
      </c>
      <c r="F17" s="8"/>
      <c r="G17" s="8"/>
      <c r="H17" s="8"/>
      <c r="I17" t="s">
        <v>6</v>
      </c>
      <c r="J17" t="s">
        <v>184</v>
      </c>
      <c r="L17" s="48">
        <f t="shared" si="2"/>
        <v>0</v>
      </c>
      <c r="M17">
        <f t="shared" si="3"/>
        <v>0</v>
      </c>
      <c r="N17">
        <f t="shared" si="4"/>
        <v>0</v>
      </c>
    </row>
    <row r="18" spans="1:14" ht="15" x14ac:dyDescent="0.2">
      <c r="A18" s="7">
        <v>0.5</v>
      </c>
      <c r="B18" s="8"/>
      <c r="C18" s="8"/>
      <c r="D18" s="8"/>
      <c r="E18" s="7">
        <v>0.5</v>
      </c>
      <c r="F18" s="8"/>
      <c r="G18" s="8"/>
      <c r="H18" s="8"/>
      <c r="I18" t="s">
        <v>7</v>
      </c>
      <c r="J18" t="s">
        <v>97</v>
      </c>
      <c r="L18" s="48">
        <f t="shared" si="2"/>
        <v>0</v>
      </c>
      <c r="M18">
        <f t="shared" si="3"/>
        <v>0</v>
      </c>
      <c r="N18">
        <f t="shared" si="4"/>
        <v>0</v>
      </c>
    </row>
    <row r="19" spans="1:14" ht="15" x14ac:dyDescent="0.2">
      <c r="A19" s="7">
        <v>0.52083333333333304</v>
      </c>
      <c r="B19" s="8"/>
      <c r="C19" s="8"/>
      <c r="D19" s="8"/>
      <c r="E19" s="7">
        <v>0.52083333333333304</v>
      </c>
      <c r="F19" s="8"/>
      <c r="G19" s="8"/>
      <c r="H19" s="8"/>
      <c r="I19" t="s">
        <v>8</v>
      </c>
      <c r="J19" t="s">
        <v>98</v>
      </c>
      <c r="L19" s="48">
        <f t="shared" si="2"/>
        <v>0</v>
      </c>
      <c r="M19">
        <f t="shared" si="3"/>
        <v>0</v>
      </c>
      <c r="N19">
        <f t="shared" si="4"/>
        <v>0</v>
      </c>
    </row>
    <row r="20" spans="1:14" ht="15" x14ac:dyDescent="0.2">
      <c r="A20" s="7">
        <v>0.54166666666666696</v>
      </c>
      <c r="B20" s="8"/>
      <c r="C20" s="8"/>
      <c r="D20" s="8"/>
      <c r="E20" s="7">
        <v>0.54166666666666696</v>
      </c>
      <c r="F20" s="8"/>
      <c r="G20" s="8"/>
      <c r="H20" s="8"/>
      <c r="I20" t="s">
        <v>9</v>
      </c>
      <c r="J20" t="s">
        <v>99</v>
      </c>
      <c r="L20" s="48">
        <f t="shared" si="2"/>
        <v>0</v>
      </c>
      <c r="M20">
        <f t="shared" si="3"/>
        <v>0</v>
      </c>
      <c r="N20">
        <f t="shared" si="4"/>
        <v>0</v>
      </c>
    </row>
    <row r="21" spans="1:14" ht="15" x14ac:dyDescent="0.2">
      <c r="A21" s="7">
        <v>0.5625</v>
      </c>
      <c r="B21" s="8"/>
      <c r="C21" s="8"/>
      <c r="D21" s="8"/>
      <c r="E21" s="7">
        <v>0.5625</v>
      </c>
      <c r="F21" s="8"/>
      <c r="G21" s="8"/>
      <c r="H21" s="8"/>
      <c r="I21" t="s">
        <v>10</v>
      </c>
      <c r="J21" t="s">
        <v>100</v>
      </c>
      <c r="L21" s="48">
        <f t="shared" si="2"/>
        <v>0</v>
      </c>
      <c r="M21">
        <f t="shared" si="3"/>
        <v>0</v>
      </c>
      <c r="N21">
        <f t="shared" si="4"/>
        <v>0</v>
      </c>
    </row>
    <row r="22" spans="1:14" ht="15" x14ac:dyDescent="0.2">
      <c r="A22" s="7">
        <v>0.58333333333333304</v>
      </c>
      <c r="B22" s="8"/>
      <c r="C22" s="8"/>
      <c r="D22" s="8"/>
      <c r="E22" s="7">
        <v>0.58333333333333304</v>
      </c>
      <c r="F22" s="8"/>
      <c r="G22" s="8"/>
      <c r="H22" s="8"/>
      <c r="I22" t="s">
        <v>11</v>
      </c>
      <c r="J22" t="s">
        <v>101</v>
      </c>
      <c r="L22" s="48">
        <f t="shared" si="2"/>
        <v>0</v>
      </c>
      <c r="M22">
        <f t="shared" si="3"/>
        <v>0</v>
      </c>
      <c r="N22">
        <f t="shared" si="4"/>
        <v>0</v>
      </c>
    </row>
    <row r="23" spans="1:14" ht="15" x14ac:dyDescent="0.2">
      <c r="A23" s="7">
        <v>0.60416666666666696</v>
      </c>
      <c r="B23" s="8"/>
      <c r="C23" s="8"/>
      <c r="D23" s="8"/>
      <c r="E23" s="7">
        <v>0.60416666666666696</v>
      </c>
      <c r="F23" s="8"/>
      <c r="G23" s="8"/>
      <c r="H23" s="8"/>
      <c r="I23" t="s">
        <v>12</v>
      </c>
      <c r="J23" t="s">
        <v>102</v>
      </c>
      <c r="L23" s="48">
        <f t="shared" si="2"/>
        <v>0</v>
      </c>
      <c r="M23">
        <f t="shared" si="3"/>
        <v>0</v>
      </c>
      <c r="N23">
        <f t="shared" si="4"/>
        <v>0</v>
      </c>
    </row>
    <row r="24" spans="1:14" ht="15" x14ac:dyDescent="0.2">
      <c r="A24" s="7">
        <v>0.625</v>
      </c>
      <c r="B24" s="8"/>
      <c r="C24" s="8"/>
      <c r="D24" s="8"/>
      <c r="E24" s="7">
        <v>0.625</v>
      </c>
      <c r="F24" s="8"/>
      <c r="G24" s="8"/>
      <c r="H24" s="8"/>
      <c r="I24" t="s">
        <v>13</v>
      </c>
      <c r="J24" t="s">
        <v>103</v>
      </c>
      <c r="L24" s="48">
        <f t="shared" si="2"/>
        <v>0</v>
      </c>
      <c r="M24">
        <f t="shared" si="3"/>
        <v>0</v>
      </c>
      <c r="N24">
        <f t="shared" si="4"/>
        <v>0</v>
      </c>
    </row>
    <row r="25" spans="1:14" ht="15" x14ac:dyDescent="0.2">
      <c r="A25" s="7">
        <v>0.64583333333333404</v>
      </c>
      <c r="B25" s="8"/>
      <c r="C25" s="8"/>
      <c r="D25" s="8"/>
      <c r="E25" s="7">
        <v>0.64583333333333404</v>
      </c>
      <c r="F25" s="8"/>
      <c r="G25" s="8"/>
      <c r="H25" s="8"/>
      <c r="I25" t="s">
        <v>14</v>
      </c>
      <c r="J25" s="40" t="s">
        <v>104</v>
      </c>
      <c r="L25" s="48">
        <f t="shared" si="2"/>
        <v>0</v>
      </c>
      <c r="M25">
        <f t="shared" si="3"/>
        <v>0</v>
      </c>
      <c r="N25">
        <f t="shared" si="4"/>
        <v>0</v>
      </c>
    </row>
    <row r="26" spans="1:14" ht="15" x14ac:dyDescent="0.2">
      <c r="A26" s="7">
        <v>0.66666666666666696</v>
      </c>
      <c r="B26" s="8"/>
      <c r="C26" s="8"/>
      <c r="D26" s="8"/>
      <c r="E26" s="7">
        <v>0.66666666666666696</v>
      </c>
      <c r="F26" s="8"/>
      <c r="G26" s="8"/>
      <c r="H26" s="8"/>
      <c r="I26" t="s">
        <v>15</v>
      </c>
      <c r="J26" t="s">
        <v>105</v>
      </c>
      <c r="L26" s="48">
        <f t="shared" si="2"/>
        <v>0</v>
      </c>
      <c r="M26">
        <f t="shared" si="3"/>
        <v>0</v>
      </c>
      <c r="N26">
        <f t="shared" si="4"/>
        <v>0</v>
      </c>
    </row>
    <row r="27" spans="1:14" ht="15" x14ac:dyDescent="0.2">
      <c r="A27" s="7">
        <v>0.6875</v>
      </c>
      <c r="B27" s="8"/>
      <c r="C27" s="8"/>
      <c r="D27" s="8"/>
      <c r="E27" s="7">
        <v>0.6875</v>
      </c>
      <c r="F27" s="8"/>
      <c r="G27" s="8"/>
      <c r="H27" s="8"/>
      <c r="I27" t="s">
        <v>16</v>
      </c>
      <c r="J27" t="s">
        <v>106</v>
      </c>
      <c r="L27" s="48">
        <f t="shared" si="2"/>
        <v>0</v>
      </c>
      <c r="M27">
        <f t="shared" si="3"/>
        <v>0</v>
      </c>
      <c r="N27">
        <f t="shared" si="4"/>
        <v>0</v>
      </c>
    </row>
    <row r="28" spans="1:14" ht="15" x14ac:dyDescent="0.2">
      <c r="A28" s="7">
        <v>0.70833333333333404</v>
      </c>
      <c r="B28" s="8"/>
      <c r="C28" s="8"/>
      <c r="D28" s="8"/>
      <c r="E28" s="7">
        <v>0.70833333333333404</v>
      </c>
      <c r="F28" s="8"/>
      <c r="G28" s="8"/>
      <c r="H28" s="8"/>
      <c r="I28" t="s">
        <v>17</v>
      </c>
      <c r="J28" t="s">
        <v>107</v>
      </c>
      <c r="L28" s="48">
        <f t="shared" si="2"/>
        <v>0</v>
      </c>
      <c r="M28">
        <f t="shared" si="3"/>
        <v>0</v>
      </c>
      <c r="N28">
        <f t="shared" si="4"/>
        <v>0</v>
      </c>
    </row>
    <row r="29" spans="1:14" ht="15" x14ac:dyDescent="0.2">
      <c r="A29" s="7">
        <v>0.72916666666666696</v>
      </c>
      <c r="B29" s="8"/>
      <c r="C29" s="8"/>
      <c r="D29" s="8"/>
      <c r="E29" s="7">
        <v>0.72916666666666696</v>
      </c>
      <c r="F29" s="8"/>
      <c r="G29" s="8"/>
      <c r="H29" s="8"/>
      <c r="I29" t="s">
        <v>18</v>
      </c>
      <c r="J29" t="s">
        <v>108</v>
      </c>
      <c r="L29" s="48">
        <f t="shared" si="2"/>
        <v>0</v>
      </c>
      <c r="M29">
        <f t="shared" si="3"/>
        <v>0</v>
      </c>
      <c r="N29">
        <f t="shared" si="4"/>
        <v>0</v>
      </c>
    </row>
    <row r="30" spans="1:14" ht="15" x14ac:dyDescent="0.2">
      <c r="A30" s="7">
        <v>0.75</v>
      </c>
      <c r="B30" s="8"/>
      <c r="C30" s="8"/>
      <c r="D30" s="8"/>
      <c r="E30" s="7">
        <v>0.75</v>
      </c>
      <c r="F30" s="8"/>
      <c r="G30" s="8"/>
      <c r="H30" s="8"/>
      <c r="I30" t="s">
        <v>19</v>
      </c>
      <c r="J30" t="s">
        <v>109</v>
      </c>
      <c r="L30" s="48">
        <f t="shared" si="2"/>
        <v>0</v>
      </c>
      <c r="M30">
        <f t="shared" si="3"/>
        <v>0</v>
      </c>
      <c r="N30">
        <f t="shared" si="4"/>
        <v>0</v>
      </c>
    </row>
    <row r="31" spans="1:14" ht="15" x14ac:dyDescent="0.2">
      <c r="A31" s="7">
        <v>0.77083333333333404</v>
      </c>
      <c r="B31" s="8"/>
      <c r="C31" s="8"/>
      <c r="D31" s="8"/>
      <c r="E31" s="7">
        <v>0.77083333333333404</v>
      </c>
      <c r="F31" s="8"/>
      <c r="G31" s="8"/>
      <c r="H31" s="8"/>
      <c r="I31" t="s">
        <v>20</v>
      </c>
      <c r="J31" t="s">
        <v>110</v>
      </c>
      <c r="L31" s="48">
        <f t="shared" si="2"/>
        <v>0</v>
      </c>
      <c r="M31">
        <f t="shared" si="3"/>
        <v>0</v>
      </c>
      <c r="N31">
        <f t="shared" si="4"/>
        <v>0</v>
      </c>
    </row>
    <row r="32" spans="1:14" ht="15" x14ac:dyDescent="0.2">
      <c r="A32" s="7">
        <v>0.79166666666666696</v>
      </c>
      <c r="B32" s="8"/>
      <c r="C32" s="8"/>
      <c r="D32" s="8"/>
      <c r="E32" s="7">
        <v>0.79166666666666696</v>
      </c>
      <c r="F32" s="8"/>
      <c r="G32" s="8"/>
      <c r="H32" s="8"/>
      <c r="I32" t="s">
        <v>21</v>
      </c>
      <c r="J32" t="s">
        <v>111</v>
      </c>
      <c r="L32" s="48">
        <f t="shared" si="2"/>
        <v>0</v>
      </c>
      <c r="M32">
        <f t="shared" si="3"/>
        <v>0</v>
      </c>
      <c r="N32">
        <f t="shared" si="4"/>
        <v>0</v>
      </c>
    </row>
    <row r="33" spans="1:14" ht="15" x14ac:dyDescent="0.2">
      <c r="A33" s="7">
        <v>0.812500000000001</v>
      </c>
      <c r="B33" s="8"/>
      <c r="C33" s="8"/>
      <c r="D33" s="8"/>
      <c r="E33" s="7">
        <v>0.812500000000001</v>
      </c>
      <c r="F33" s="8"/>
      <c r="G33" s="8"/>
      <c r="H33" s="8"/>
      <c r="I33" t="s">
        <v>22</v>
      </c>
      <c r="J33" t="s">
        <v>112</v>
      </c>
      <c r="L33" s="48">
        <f t="shared" si="2"/>
        <v>0</v>
      </c>
      <c r="M33">
        <f t="shared" si="3"/>
        <v>0</v>
      </c>
      <c r="N33">
        <f t="shared" si="4"/>
        <v>0</v>
      </c>
    </row>
    <row r="34" spans="1:14" ht="15" x14ac:dyDescent="0.2">
      <c r="A34" s="7">
        <v>0.83333333333333404</v>
      </c>
      <c r="B34" s="8"/>
      <c r="C34" s="8"/>
      <c r="D34" s="8"/>
      <c r="E34" s="7">
        <v>0.83333333333333404</v>
      </c>
      <c r="F34" s="8"/>
      <c r="G34" s="8"/>
      <c r="H34" s="8"/>
      <c r="I34" t="s">
        <v>23</v>
      </c>
      <c r="J34" t="s">
        <v>113</v>
      </c>
      <c r="L34" s="48">
        <f t="shared" si="2"/>
        <v>0</v>
      </c>
      <c r="M34">
        <f t="shared" si="3"/>
        <v>0</v>
      </c>
      <c r="N34">
        <f t="shared" si="4"/>
        <v>0</v>
      </c>
    </row>
    <row r="35" spans="1:14" ht="15" x14ac:dyDescent="0.2">
      <c r="A35" s="7">
        <v>0.85416666666666696</v>
      </c>
      <c r="B35" s="8"/>
      <c r="C35" s="8"/>
      <c r="D35" s="8"/>
      <c r="E35" s="7">
        <v>0.85416666666666696</v>
      </c>
      <c r="F35" s="8"/>
      <c r="G35" s="8"/>
      <c r="H35" s="8"/>
      <c r="I35" t="s">
        <v>24</v>
      </c>
      <c r="J35" t="s">
        <v>114</v>
      </c>
      <c r="L35" s="48">
        <f t="shared" si="2"/>
        <v>0</v>
      </c>
      <c r="M35">
        <f t="shared" si="3"/>
        <v>0</v>
      </c>
      <c r="N35">
        <f t="shared" si="4"/>
        <v>0</v>
      </c>
    </row>
    <row r="36" spans="1:14" ht="15" x14ac:dyDescent="0.2">
      <c r="A36" s="7">
        <v>0.875000000000001</v>
      </c>
      <c r="B36" s="8"/>
      <c r="C36" s="8"/>
      <c r="D36" s="8"/>
      <c r="E36" s="7">
        <v>0.875000000000001</v>
      </c>
      <c r="F36" s="8"/>
      <c r="G36" s="8"/>
      <c r="H36" s="8"/>
      <c r="I36" t="s">
        <v>25</v>
      </c>
      <c r="J36" t="s">
        <v>115</v>
      </c>
      <c r="L36" s="48">
        <f t="shared" si="2"/>
        <v>0</v>
      </c>
      <c r="M36">
        <f t="shared" si="3"/>
        <v>0</v>
      </c>
      <c r="N36">
        <f t="shared" si="4"/>
        <v>0</v>
      </c>
    </row>
    <row r="37" spans="1:14" ht="15" x14ac:dyDescent="0.2">
      <c r="A37" s="7">
        <v>0.89583333333333404</v>
      </c>
      <c r="B37" s="8"/>
      <c r="C37" s="8"/>
      <c r="D37" s="8"/>
      <c r="E37" s="7">
        <v>0.89583333333333404</v>
      </c>
      <c r="F37" s="8"/>
      <c r="G37" s="8"/>
      <c r="H37" s="8"/>
      <c r="I37" t="s">
        <v>26</v>
      </c>
      <c r="J37" t="s">
        <v>116</v>
      </c>
      <c r="L37" s="48">
        <f t="shared" si="2"/>
        <v>0</v>
      </c>
      <c r="M37">
        <f t="shared" si="3"/>
        <v>0</v>
      </c>
      <c r="N37">
        <f t="shared" si="4"/>
        <v>0</v>
      </c>
    </row>
    <row r="38" spans="1:14" ht="15" x14ac:dyDescent="0.2">
      <c r="A38" s="7">
        <v>0.91666666666666696</v>
      </c>
      <c r="B38" s="8"/>
      <c r="C38" s="8"/>
      <c r="D38" s="8"/>
      <c r="E38" s="7">
        <v>0.91666666666666696</v>
      </c>
      <c r="F38" s="8"/>
      <c r="G38" s="8"/>
      <c r="H38" s="8"/>
      <c r="I38" t="s">
        <v>27</v>
      </c>
      <c r="J38" t="s">
        <v>117</v>
      </c>
      <c r="L38" s="48">
        <f t="shared" si="2"/>
        <v>0</v>
      </c>
      <c r="M38">
        <f t="shared" si="3"/>
        <v>0</v>
      </c>
      <c r="N38">
        <f t="shared" si="4"/>
        <v>0</v>
      </c>
    </row>
    <row r="39" spans="1:14" ht="15" x14ac:dyDescent="0.2">
      <c r="A39" s="7">
        <v>0.937500000000001</v>
      </c>
      <c r="B39" s="8"/>
      <c r="C39" s="8"/>
      <c r="D39" s="8"/>
      <c r="E39" s="7">
        <v>0.937500000000001</v>
      </c>
      <c r="F39" s="8"/>
      <c r="G39" s="8"/>
      <c r="H39" s="8"/>
      <c r="I39" t="s">
        <v>28</v>
      </c>
      <c r="J39" s="40" t="s">
        <v>118</v>
      </c>
      <c r="L39" s="48">
        <f t="shared" si="2"/>
        <v>0</v>
      </c>
      <c r="M39">
        <f t="shared" si="3"/>
        <v>0</v>
      </c>
      <c r="N39">
        <f t="shared" si="4"/>
        <v>0</v>
      </c>
    </row>
    <row r="40" spans="1:14" ht="15" x14ac:dyDescent="0.2">
      <c r="A40" s="7">
        <v>0.95833333333333404</v>
      </c>
      <c r="B40" s="8"/>
      <c r="C40" s="8"/>
      <c r="D40" s="8"/>
      <c r="E40" s="7">
        <v>0.95833333333333404</v>
      </c>
      <c r="F40" s="8"/>
      <c r="G40" s="8"/>
      <c r="H40" s="8"/>
      <c r="I40" t="s">
        <v>29</v>
      </c>
      <c r="J40" t="s">
        <v>119</v>
      </c>
      <c r="L40" s="48">
        <f t="shared" si="2"/>
        <v>0</v>
      </c>
      <c r="M40">
        <f t="shared" si="3"/>
        <v>0</v>
      </c>
      <c r="N40">
        <f t="shared" si="4"/>
        <v>0</v>
      </c>
    </row>
    <row r="41" spans="1:14" ht="15" x14ac:dyDescent="0.2">
      <c r="A41" s="7">
        <v>0.97916666666666696</v>
      </c>
      <c r="B41" s="8"/>
      <c r="C41" s="8"/>
      <c r="D41" s="8"/>
      <c r="E41" s="7">
        <v>0.97916666666666696</v>
      </c>
      <c r="F41" s="8"/>
      <c r="G41" s="8"/>
      <c r="H41" s="8"/>
      <c r="I41" t="s">
        <v>46</v>
      </c>
      <c r="J41" t="s">
        <v>85</v>
      </c>
      <c r="L41" s="48">
        <f t="shared" si="2"/>
        <v>0</v>
      </c>
      <c r="M41">
        <f t="shared" si="3"/>
        <v>0</v>
      </c>
      <c r="N41">
        <f t="shared" si="4"/>
        <v>0</v>
      </c>
    </row>
    <row r="42" spans="1:14" ht="15" x14ac:dyDescent="0.2">
      <c r="A42" s="7">
        <v>1</v>
      </c>
      <c r="B42" s="8"/>
      <c r="C42" s="8"/>
      <c r="D42" s="8"/>
      <c r="E42" s="7">
        <v>1</v>
      </c>
      <c r="F42" s="8"/>
      <c r="G42" s="8"/>
      <c r="H42" s="8"/>
      <c r="I42" t="s">
        <v>47</v>
      </c>
      <c r="J42" t="s">
        <v>86</v>
      </c>
      <c r="L42" s="48">
        <f t="shared" si="2"/>
        <v>0</v>
      </c>
      <c r="M42">
        <f t="shared" si="3"/>
        <v>0</v>
      </c>
      <c r="N42">
        <f t="shared" si="4"/>
        <v>0</v>
      </c>
    </row>
    <row r="43" spans="1:14" ht="15" x14ac:dyDescent="0.2">
      <c r="A43" s="7">
        <v>1.0208333333333299</v>
      </c>
      <c r="B43" s="8"/>
      <c r="C43" s="8"/>
      <c r="D43" s="8"/>
      <c r="E43" s="7">
        <v>1.0208333333333299</v>
      </c>
      <c r="F43" s="8"/>
      <c r="G43" s="8"/>
      <c r="H43" s="8"/>
      <c r="I43" t="s">
        <v>48</v>
      </c>
      <c r="J43" t="s">
        <v>120</v>
      </c>
      <c r="L43" s="48">
        <f t="shared" si="2"/>
        <v>0</v>
      </c>
      <c r="M43">
        <f t="shared" si="3"/>
        <v>0</v>
      </c>
      <c r="N43">
        <f t="shared" si="4"/>
        <v>0</v>
      </c>
    </row>
    <row r="44" spans="1:14" ht="15" x14ac:dyDescent="0.2">
      <c r="A44" s="7">
        <v>1.0416666666666701</v>
      </c>
      <c r="B44" s="8"/>
      <c r="C44" s="8"/>
      <c r="D44" s="8"/>
      <c r="E44" s="7">
        <v>1.0416666666666701</v>
      </c>
      <c r="F44" s="8"/>
      <c r="G44" s="8"/>
      <c r="H44" s="8"/>
      <c r="I44" t="s">
        <v>49</v>
      </c>
      <c r="J44" t="s">
        <v>121</v>
      </c>
      <c r="L44" s="48">
        <f t="shared" si="2"/>
        <v>0</v>
      </c>
      <c r="M44">
        <f t="shared" si="3"/>
        <v>0</v>
      </c>
      <c r="N44">
        <f t="shared" si="4"/>
        <v>0</v>
      </c>
    </row>
    <row r="45" spans="1:14" ht="15" x14ac:dyDescent="0.2">
      <c r="A45" s="7">
        <v>1.0625</v>
      </c>
      <c r="B45" s="8"/>
      <c r="C45" s="8"/>
      <c r="D45" s="8"/>
      <c r="E45" s="7">
        <v>1.0625</v>
      </c>
      <c r="F45" s="8"/>
      <c r="G45" s="8"/>
      <c r="H45" s="8"/>
      <c r="I45" s="40" t="s">
        <v>247</v>
      </c>
      <c r="J45" s="40" t="s">
        <v>248</v>
      </c>
      <c r="L45" s="48">
        <f t="shared" si="2"/>
        <v>0</v>
      </c>
      <c r="M45">
        <f t="shared" si="3"/>
        <v>0</v>
      </c>
      <c r="N45">
        <f t="shared" si="4"/>
        <v>0</v>
      </c>
    </row>
    <row r="46" spans="1:14" ht="15" x14ac:dyDescent="0.2">
      <c r="A46" s="7">
        <v>1.0833333333333299</v>
      </c>
      <c r="B46" s="8"/>
      <c r="C46" s="8"/>
      <c r="D46" s="8"/>
      <c r="E46" s="7">
        <v>1.0833333333333299</v>
      </c>
      <c r="F46" s="8"/>
      <c r="G46" s="8"/>
      <c r="H46" s="8"/>
      <c r="I46" s="40" t="s">
        <v>251</v>
      </c>
      <c r="J46" s="40" t="s">
        <v>252</v>
      </c>
      <c r="L46" s="48">
        <f t="shared" si="2"/>
        <v>0</v>
      </c>
      <c r="M46">
        <f t="shared" si="3"/>
        <v>0</v>
      </c>
      <c r="N46">
        <f t="shared" si="4"/>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D10:D57 H11:H17">
      <formula1>$I$10:$I$446</formula1>
    </dataValidation>
    <dataValidation type="list" allowBlank="1" showInputMessage="1" showErrorMessage="1" sqref="H10 H18:H57">
      <formula1>$I$10:$I$46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4"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73"/>
      <c r="C20" s="42"/>
      <c r="D20" s="42"/>
      <c r="E20" t="s">
        <v>9</v>
      </c>
      <c r="F20" t="s">
        <v>99</v>
      </c>
      <c r="G20">
        <f t="shared" si="0"/>
        <v>0</v>
      </c>
      <c r="H20">
        <f t="shared" si="1"/>
        <v>0</v>
      </c>
    </row>
    <row r="21" spans="1:8" ht="15" x14ac:dyDescent="0.2">
      <c r="A21" s="41">
        <v>0.5625</v>
      </c>
      <c r="B21" s="45"/>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dataValidations count="2">
    <dataValidation type="list" allowBlank="1" showInputMessage="1" showErrorMessage="1" sqref="D10:D19">
      <formula1>$E$10:$E$46</formula1>
    </dataValidation>
    <dataValidation type="list" allowBlank="1" showInputMessage="1" showErrorMessage="1" sqref="D20:D57">
      <formula1>$E$10:$E$44</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5"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89</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6" zoomScaleNormal="100" zoomScaleSheetLayoutView="100" workbookViewId="0">
      <selection activeCell="B7" sqref="B7"/>
    </sheetView>
  </sheetViews>
  <sheetFormatPr defaultRowHeight="12.75" x14ac:dyDescent="0.2"/>
  <cols>
    <col min="1" max="1" width="10.85546875" customWidth="1"/>
    <col min="2" max="2" width="28.7109375" customWidth="1"/>
    <col min="3" max="3" width="32.7109375" customWidth="1"/>
    <col min="4" max="4" width="28.7109375" customWidth="1"/>
    <col min="6" max="6" width="49.28515625" bestFit="1" customWidth="1"/>
    <col min="8" max="8" width="3.8554687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177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2" t="s">
        <v>319</v>
      </c>
      <c r="C7" s="1" t="s">
        <v>43</v>
      </c>
      <c r="D7" s="2"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3"/>
      <c r="E11" t="s">
        <v>90</v>
      </c>
      <c r="F11" t="s">
        <v>92</v>
      </c>
      <c r="G11">
        <f t="shared" ref="G11:G46" si="0">COUNTIF($D$10:$D$33,E11)</f>
        <v>0</v>
      </c>
      <c r="H11">
        <f t="shared" ref="H11:H46" si="1">COUNTIF($D$34:$D$57,E11)</f>
        <v>0</v>
      </c>
    </row>
    <row r="12" spans="1:8" ht="15" x14ac:dyDescent="0.2">
      <c r="A12" s="41">
        <v>0.375</v>
      </c>
      <c r="B12" s="42"/>
      <c r="C12" s="42"/>
      <c r="D12" s="3"/>
      <c r="E12" t="s">
        <v>1</v>
      </c>
      <c r="F12" t="s">
        <v>93</v>
      </c>
      <c r="G12">
        <f t="shared" si="0"/>
        <v>0</v>
      </c>
      <c r="H12">
        <f t="shared" si="1"/>
        <v>0</v>
      </c>
    </row>
    <row r="13" spans="1:8" ht="15" x14ac:dyDescent="0.2">
      <c r="A13" s="41">
        <v>0.39583333333333298</v>
      </c>
      <c r="B13" s="42"/>
      <c r="C13" s="42"/>
      <c r="D13" s="3"/>
      <c r="E13" t="s">
        <v>2</v>
      </c>
      <c r="F13" t="s">
        <v>94</v>
      </c>
      <c r="G13">
        <f t="shared" si="0"/>
        <v>0</v>
      </c>
      <c r="H13">
        <f t="shared" si="1"/>
        <v>0</v>
      </c>
    </row>
    <row r="14" spans="1:8" ht="15" x14ac:dyDescent="0.2">
      <c r="A14" s="41">
        <v>0.41666666666666702</v>
      </c>
      <c r="B14" s="42"/>
      <c r="C14" s="42"/>
      <c r="D14" s="3"/>
      <c r="E14" t="s">
        <v>3</v>
      </c>
      <c r="F14" t="s">
        <v>95</v>
      </c>
      <c r="G14">
        <f t="shared" si="0"/>
        <v>0</v>
      </c>
      <c r="H14">
        <f t="shared" si="1"/>
        <v>0</v>
      </c>
    </row>
    <row r="15" spans="1:8" ht="15" x14ac:dyDescent="0.2">
      <c r="A15" s="41">
        <v>0.4375</v>
      </c>
      <c r="B15" s="42"/>
      <c r="C15" s="42"/>
      <c r="D15" s="3"/>
      <c r="E15" t="s">
        <v>4</v>
      </c>
      <c r="F15" t="s">
        <v>96</v>
      </c>
      <c r="G15">
        <f t="shared" si="0"/>
        <v>0</v>
      </c>
      <c r="H15">
        <f t="shared" si="1"/>
        <v>0</v>
      </c>
    </row>
    <row r="16" spans="1:8" ht="15" x14ac:dyDescent="0.2">
      <c r="A16" s="41">
        <v>0.45833333333333298</v>
      </c>
      <c r="B16" s="42"/>
      <c r="C16" s="42"/>
      <c r="D16" s="3"/>
      <c r="E16" t="s">
        <v>5</v>
      </c>
      <c r="F16" t="s">
        <v>186</v>
      </c>
      <c r="G16">
        <f t="shared" si="0"/>
        <v>0</v>
      </c>
      <c r="H16">
        <f t="shared" si="1"/>
        <v>0</v>
      </c>
    </row>
    <row r="17" spans="1:8" ht="15" x14ac:dyDescent="0.2">
      <c r="A17" s="41">
        <v>0.47916666666666702</v>
      </c>
      <c r="B17" s="42"/>
      <c r="C17" s="42"/>
      <c r="D17" s="3"/>
      <c r="E17" t="s">
        <v>6</v>
      </c>
      <c r="F17" t="s">
        <v>184</v>
      </c>
      <c r="G17">
        <f t="shared" si="0"/>
        <v>0</v>
      </c>
      <c r="H17">
        <f t="shared" si="1"/>
        <v>0</v>
      </c>
    </row>
    <row r="18" spans="1:8" ht="15" x14ac:dyDescent="0.2">
      <c r="A18" s="41">
        <v>0.5</v>
      </c>
      <c r="B18" s="42"/>
      <c r="C18" s="42"/>
      <c r="D18" s="3"/>
      <c r="E18" t="s">
        <v>7</v>
      </c>
      <c r="F18" t="s">
        <v>97</v>
      </c>
      <c r="G18">
        <f t="shared" si="0"/>
        <v>0</v>
      </c>
      <c r="H18">
        <f t="shared" si="1"/>
        <v>0</v>
      </c>
    </row>
    <row r="19" spans="1:8" ht="15" x14ac:dyDescent="0.2">
      <c r="A19" s="41">
        <v>0.52083333333333304</v>
      </c>
      <c r="B19" s="42"/>
      <c r="C19" s="42"/>
      <c r="D19" s="3"/>
      <c r="E19" t="s">
        <v>8</v>
      </c>
      <c r="F19" t="s">
        <v>98</v>
      </c>
      <c r="G19">
        <f t="shared" si="0"/>
        <v>0</v>
      </c>
      <c r="H19">
        <f t="shared" si="1"/>
        <v>0</v>
      </c>
    </row>
    <row r="20" spans="1:8" ht="15" x14ac:dyDescent="0.2">
      <c r="A20" s="41">
        <v>0.54166666666666696</v>
      </c>
      <c r="B20" s="42"/>
      <c r="C20" s="42"/>
      <c r="D20" s="42"/>
      <c r="E20" t="s">
        <v>9</v>
      </c>
      <c r="F20" t="s">
        <v>99</v>
      </c>
      <c r="G20">
        <f t="shared" si="0"/>
        <v>0</v>
      </c>
      <c r="H20">
        <f t="shared" si="1"/>
        <v>0</v>
      </c>
    </row>
    <row r="21" spans="1:8" ht="15" x14ac:dyDescent="0.2">
      <c r="A21" s="41">
        <v>0.5625</v>
      </c>
      <c r="B21" s="42"/>
      <c r="C21" s="42"/>
      <c r="D21" s="42"/>
      <c r="E21" t="s">
        <v>10</v>
      </c>
      <c r="F21" t="s">
        <v>100</v>
      </c>
      <c r="G21">
        <f t="shared" si="0"/>
        <v>0</v>
      </c>
      <c r="H21">
        <f t="shared" si="1"/>
        <v>0</v>
      </c>
    </row>
    <row r="22" spans="1:8" ht="15" x14ac:dyDescent="0.2">
      <c r="A22" s="41">
        <v>0.58333333333333304</v>
      </c>
      <c r="B22" s="42"/>
      <c r="C22" s="42"/>
      <c r="D22" s="42"/>
      <c r="E22" t="s">
        <v>11</v>
      </c>
      <c r="F22" t="s">
        <v>101</v>
      </c>
      <c r="G22">
        <f t="shared" si="0"/>
        <v>0</v>
      </c>
      <c r="H22">
        <f t="shared" si="1"/>
        <v>0</v>
      </c>
    </row>
    <row r="23" spans="1:8" ht="15" x14ac:dyDescent="0.2">
      <c r="A23" s="41">
        <v>0.60416666666666696</v>
      </c>
      <c r="B23" s="42"/>
      <c r="C23" s="42"/>
      <c r="D23" s="42"/>
      <c r="E23" t="s">
        <v>12</v>
      </c>
      <c r="F23" t="s">
        <v>102</v>
      </c>
      <c r="G23">
        <f t="shared" si="0"/>
        <v>0</v>
      </c>
      <c r="H23">
        <f t="shared" si="1"/>
        <v>0</v>
      </c>
    </row>
    <row r="24" spans="1:8" ht="15" x14ac:dyDescent="0.2">
      <c r="A24" s="41">
        <v>0.625</v>
      </c>
      <c r="B24" s="42"/>
      <c r="C24" s="42"/>
      <c r="D24" s="42"/>
      <c r="E24" t="s">
        <v>13</v>
      </c>
      <c r="F24" t="s">
        <v>103</v>
      </c>
      <c r="G24">
        <f t="shared" si="0"/>
        <v>0</v>
      </c>
      <c r="H24">
        <f t="shared" si="1"/>
        <v>0</v>
      </c>
    </row>
    <row r="25" spans="1:8" ht="15" x14ac:dyDescent="0.2">
      <c r="A25" s="41">
        <v>0.64583333333333404</v>
      </c>
      <c r="B25" s="42"/>
      <c r="C25" s="42"/>
      <c r="D25" s="42"/>
      <c r="E25" t="s">
        <v>14</v>
      </c>
      <c r="F25" t="s">
        <v>104</v>
      </c>
      <c r="G25">
        <f t="shared" si="0"/>
        <v>0</v>
      </c>
      <c r="H25">
        <f t="shared" si="1"/>
        <v>0</v>
      </c>
    </row>
    <row r="26" spans="1:8" ht="15" x14ac:dyDescent="0.2">
      <c r="A26" s="41">
        <v>0.66666666666666696</v>
      </c>
      <c r="B26" s="42"/>
      <c r="C26" s="42"/>
      <c r="D26" s="42"/>
      <c r="E26" t="s">
        <v>15</v>
      </c>
      <c r="F26" t="s">
        <v>105</v>
      </c>
      <c r="G26">
        <f t="shared" si="0"/>
        <v>0</v>
      </c>
      <c r="H26">
        <f t="shared" si="1"/>
        <v>0</v>
      </c>
    </row>
    <row r="27" spans="1:8" ht="15" x14ac:dyDescent="0.2">
      <c r="A27" s="41">
        <v>0.6875</v>
      </c>
      <c r="B27" s="42"/>
      <c r="C27" s="42"/>
      <c r="D27" s="42"/>
      <c r="E27" t="s">
        <v>16</v>
      </c>
      <c r="F27" t="s">
        <v>106</v>
      </c>
      <c r="G27">
        <f t="shared" si="0"/>
        <v>0</v>
      </c>
      <c r="H27">
        <f t="shared" si="1"/>
        <v>0</v>
      </c>
    </row>
    <row r="28" spans="1:8" ht="15" x14ac:dyDescent="0.2">
      <c r="A28" s="41">
        <v>0.70833333333333404</v>
      </c>
      <c r="B28" s="42"/>
      <c r="C28" s="42"/>
      <c r="D28" s="42"/>
      <c r="E28" t="s">
        <v>17</v>
      </c>
      <c r="F28" t="s">
        <v>107</v>
      </c>
      <c r="G28">
        <f t="shared" si="0"/>
        <v>0</v>
      </c>
      <c r="H28">
        <f t="shared" si="1"/>
        <v>0</v>
      </c>
    </row>
    <row r="29" spans="1:8" ht="15" x14ac:dyDescent="0.2">
      <c r="A29" s="41">
        <v>0.72916666666666696</v>
      </c>
      <c r="B29" s="42"/>
      <c r="C29" s="42"/>
      <c r="D29" s="42"/>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182"/>
      <c r="E38" t="s">
        <v>27</v>
      </c>
      <c r="F38" t="s">
        <v>117</v>
      </c>
      <c r="G38">
        <f t="shared" si="0"/>
        <v>0</v>
      </c>
      <c r="H38">
        <f t="shared" si="1"/>
        <v>0</v>
      </c>
    </row>
    <row r="39" spans="1:8" ht="15" x14ac:dyDescent="0.2">
      <c r="A39" s="41">
        <v>0.937500000000001</v>
      </c>
      <c r="B39" s="43"/>
      <c r="C39" s="43"/>
      <c r="D39" s="182"/>
      <c r="E39" t="s">
        <v>28</v>
      </c>
      <c r="F39" t="s">
        <v>118</v>
      </c>
      <c r="G39">
        <f t="shared" si="0"/>
        <v>0</v>
      </c>
      <c r="H39">
        <f t="shared" si="1"/>
        <v>0</v>
      </c>
    </row>
    <row r="40" spans="1:8" ht="15" x14ac:dyDescent="0.2">
      <c r="A40" s="41">
        <v>0.95833333333333404</v>
      </c>
      <c r="B40" s="43"/>
      <c r="C40" s="43"/>
      <c r="D40" s="182"/>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topLeftCell="A4" zoomScaleNormal="100" zoomScaleSheetLayoutView="100" workbookViewId="0">
      <selection activeCell="G21" sqref="G21"/>
    </sheetView>
  </sheetViews>
  <sheetFormatPr defaultRowHeight="12.75" x14ac:dyDescent="0.2"/>
  <cols>
    <col min="1" max="1" width="10.85546875" customWidth="1"/>
    <col min="2" max="2" width="28.7109375" customWidth="1"/>
    <col min="3" max="3" width="32.28515625" customWidth="1"/>
    <col min="4" max="4" width="20.140625" customWidth="1"/>
    <col min="6" max="6" width="39.7109375" customWidth="1"/>
    <col min="7" max="7" width="28.7109375" bestFit="1" customWidth="1"/>
    <col min="8" max="8" width="16.140625" customWidth="1"/>
  </cols>
  <sheetData>
    <row r="1" spans="1:14" ht="15.75" x14ac:dyDescent="0.25">
      <c r="A1" s="218" t="s">
        <v>30</v>
      </c>
      <c r="B1" s="218"/>
      <c r="C1" s="218"/>
      <c r="D1" s="218"/>
      <c r="E1" s="218" t="s">
        <v>30</v>
      </c>
      <c r="F1" s="218"/>
      <c r="G1" s="218"/>
      <c r="H1" s="218"/>
    </row>
    <row r="2" spans="1:14" ht="15.75" x14ac:dyDescent="0.25">
      <c r="A2" s="218" t="s">
        <v>31</v>
      </c>
      <c r="B2" s="218"/>
      <c r="C2" s="218"/>
      <c r="D2" s="218"/>
      <c r="E2" s="218" t="s">
        <v>31</v>
      </c>
      <c r="F2" s="218"/>
      <c r="G2" s="218"/>
      <c r="H2" s="218"/>
    </row>
    <row r="3" spans="1:14" ht="15.75" x14ac:dyDescent="0.25">
      <c r="A3" s="218" t="s">
        <v>219</v>
      </c>
      <c r="B3" s="218"/>
      <c r="C3" s="218"/>
      <c r="D3" s="218"/>
      <c r="E3" s="218" t="s">
        <v>220</v>
      </c>
      <c r="F3" s="218"/>
      <c r="G3" s="218"/>
      <c r="H3" s="218"/>
    </row>
    <row r="4" spans="1:14" ht="15.75" x14ac:dyDescent="0.25">
      <c r="A4" s="218" t="s">
        <v>33</v>
      </c>
      <c r="B4" s="218"/>
      <c r="C4" s="218"/>
      <c r="D4" s="218"/>
      <c r="E4" s="218" t="s">
        <v>33</v>
      </c>
      <c r="F4" s="218"/>
      <c r="G4" s="218"/>
      <c r="H4" s="218"/>
    </row>
    <row r="5" spans="1:14" ht="15.75" x14ac:dyDescent="0.25">
      <c r="A5" s="1" t="s">
        <v>34</v>
      </c>
      <c r="B5" s="4">
        <f>'Front Cover - Declaration'!B13</f>
        <v>0</v>
      </c>
      <c r="C5" s="1" t="s">
        <v>41</v>
      </c>
      <c r="D5" s="4">
        <f>'Front Cover - Declaration'!B15</f>
        <v>0</v>
      </c>
      <c r="E5" s="1" t="s">
        <v>34</v>
      </c>
      <c r="F5" s="4">
        <f>B5</f>
        <v>0</v>
      </c>
      <c r="G5" s="1" t="s">
        <v>41</v>
      </c>
      <c r="H5" s="4">
        <f>D5</f>
        <v>0</v>
      </c>
    </row>
    <row r="6" spans="1:14" ht="15.75" x14ac:dyDescent="0.25">
      <c r="A6" s="1" t="s">
        <v>35</v>
      </c>
      <c r="B6" s="4" t="s">
        <v>209</v>
      </c>
      <c r="C6" s="1" t="s">
        <v>42</v>
      </c>
      <c r="D6" s="4">
        <f>'Front Cover - Declaration'!B17</f>
        <v>0</v>
      </c>
      <c r="E6" s="1" t="s">
        <v>35</v>
      </c>
      <c r="F6" s="4" t="str">
        <f>B6</f>
        <v>Consultant</v>
      </c>
      <c r="G6" s="1" t="s">
        <v>42</v>
      </c>
      <c r="H6" s="4">
        <f>D6</f>
        <v>0</v>
      </c>
      <c r="K6" s="38" t="s">
        <v>206</v>
      </c>
    </row>
    <row r="7" spans="1:14" ht="15.75" x14ac:dyDescent="0.25">
      <c r="A7" s="1" t="s">
        <v>36</v>
      </c>
      <c r="B7" s="2" t="s">
        <v>319</v>
      </c>
      <c r="C7" s="1" t="s">
        <v>43</v>
      </c>
      <c r="D7" s="2" t="s">
        <v>319</v>
      </c>
      <c r="E7" s="1" t="s">
        <v>36</v>
      </c>
      <c r="F7" s="2" t="s">
        <v>319</v>
      </c>
      <c r="G7" s="1" t="s">
        <v>43</v>
      </c>
      <c r="H7" s="2" t="s">
        <v>319</v>
      </c>
    </row>
    <row r="8" spans="1:14" ht="15.75" x14ac:dyDescent="0.25">
      <c r="A8" s="1" t="s">
        <v>37</v>
      </c>
      <c r="B8" s="2"/>
      <c r="C8" s="1" t="s">
        <v>44</v>
      </c>
      <c r="D8" s="2" t="s">
        <v>45</v>
      </c>
      <c r="E8" s="1" t="s">
        <v>37</v>
      </c>
      <c r="F8" s="2"/>
      <c r="G8" s="1" t="s">
        <v>44</v>
      </c>
      <c r="H8" s="2" t="str">
        <f>D8</f>
        <v xml:space="preserve">1 in </v>
      </c>
    </row>
    <row r="9" spans="1:14" ht="15.75" x14ac:dyDescent="0.25">
      <c r="A9" s="5" t="s">
        <v>38</v>
      </c>
      <c r="B9" s="5" t="s">
        <v>39</v>
      </c>
      <c r="C9" s="5" t="s">
        <v>185</v>
      </c>
      <c r="D9" s="5" t="s">
        <v>40</v>
      </c>
      <c r="E9" s="5" t="s">
        <v>38</v>
      </c>
      <c r="F9" s="5" t="s">
        <v>39</v>
      </c>
      <c r="G9" s="5" t="s">
        <v>185</v>
      </c>
      <c r="H9" s="5" t="s">
        <v>40</v>
      </c>
      <c r="J9" s="6"/>
      <c r="L9" s="50" t="s">
        <v>123</v>
      </c>
      <c r="M9" s="49" t="s">
        <v>221</v>
      </c>
      <c r="N9" s="49" t="s">
        <v>222</v>
      </c>
    </row>
    <row r="10" spans="1:14" ht="15" x14ac:dyDescent="0.2">
      <c r="A10" s="7">
        <v>0.33333333333333331</v>
      </c>
      <c r="B10" s="8"/>
      <c r="C10" s="8"/>
      <c r="D10" s="8"/>
      <c r="E10" s="7">
        <v>0.33333333333333331</v>
      </c>
      <c r="F10" s="8"/>
      <c r="G10" s="8"/>
      <c r="H10" s="8"/>
      <c r="I10" t="s">
        <v>0</v>
      </c>
      <c r="J10" t="s">
        <v>91</v>
      </c>
      <c r="L10" s="48">
        <f>M10+N10</f>
        <v>0</v>
      </c>
      <c r="M10">
        <f>COUNTIF($D$10:$D$57,I10)</f>
        <v>0</v>
      </c>
      <c r="N10">
        <f>COUNTIF($H$10:$H$57,I10)</f>
        <v>0</v>
      </c>
    </row>
    <row r="11" spans="1:14" ht="15" x14ac:dyDescent="0.2">
      <c r="A11" s="7">
        <v>0.35416666666666669</v>
      </c>
      <c r="B11" s="8"/>
      <c r="C11" s="8"/>
      <c r="D11" s="8"/>
      <c r="E11" s="7">
        <v>0.35416666666666669</v>
      </c>
      <c r="F11" s="8"/>
      <c r="G11" s="8"/>
      <c r="H11" s="8"/>
      <c r="I11" t="s">
        <v>90</v>
      </c>
      <c r="J11" t="s">
        <v>92</v>
      </c>
      <c r="L11" s="48">
        <f t="shared" ref="L11:L46" si="0">M11+N11</f>
        <v>0</v>
      </c>
      <c r="M11">
        <f t="shared" ref="M11:M46" si="1">COUNTIF($D$10:$D$57,I11)</f>
        <v>0</v>
      </c>
      <c r="N11">
        <f t="shared" ref="N11:N46" si="2">COUNTIF($H$10:$H$57,I11)</f>
        <v>0</v>
      </c>
    </row>
    <row r="12" spans="1:14" ht="15" x14ac:dyDescent="0.2">
      <c r="A12" s="7">
        <v>0.375</v>
      </c>
      <c r="B12" s="8"/>
      <c r="C12" s="8"/>
      <c r="D12" s="8"/>
      <c r="E12" s="7">
        <v>0.375</v>
      </c>
      <c r="F12" s="8"/>
      <c r="G12" s="8"/>
      <c r="H12" s="8"/>
      <c r="I12" t="s">
        <v>1</v>
      </c>
      <c r="J12" t="s">
        <v>93</v>
      </c>
      <c r="L12" s="48">
        <f t="shared" si="0"/>
        <v>0</v>
      </c>
      <c r="M12">
        <f t="shared" si="1"/>
        <v>0</v>
      </c>
      <c r="N12">
        <f t="shared" si="2"/>
        <v>0</v>
      </c>
    </row>
    <row r="13" spans="1:14" ht="15" x14ac:dyDescent="0.2">
      <c r="A13" s="7">
        <v>0.39583333333333298</v>
      </c>
      <c r="B13" s="8"/>
      <c r="C13" s="8"/>
      <c r="D13" s="8"/>
      <c r="E13" s="7">
        <v>0.39583333333333298</v>
      </c>
      <c r="F13" s="8"/>
      <c r="G13" s="8"/>
      <c r="H13" s="8"/>
      <c r="I13" t="s">
        <v>2</v>
      </c>
      <c r="J13" t="s">
        <v>94</v>
      </c>
      <c r="L13" s="48">
        <f t="shared" si="0"/>
        <v>0</v>
      </c>
      <c r="M13">
        <f t="shared" si="1"/>
        <v>0</v>
      </c>
      <c r="N13">
        <f t="shared" si="2"/>
        <v>0</v>
      </c>
    </row>
    <row r="14" spans="1:14" ht="15" x14ac:dyDescent="0.2">
      <c r="A14" s="7">
        <v>0.41666666666666702</v>
      </c>
      <c r="B14" s="8"/>
      <c r="C14" s="8"/>
      <c r="D14" s="8"/>
      <c r="E14" s="7">
        <v>0.41666666666666702</v>
      </c>
      <c r="F14" s="8"/>
      <c r="G14" s="8"/>
      <c r="H14" s="8"/>
      <c r="I14" t="s">
        <v>3</v>
      </c>
      <c r="J14" t="s">
        <v>95</v>
      </c>
      <c r="L14" s="48">
        <f t="shared" si="0"/>
        <v>0</v>
      </c>
      <c r="M14">
        <f t="shared" si="1"/>
        <v>0</v>
      </c>
      <c r="N14">
        <f t="shared" si="2"/>
        <v>0</v>
      </c>
    </row>
    <row r="15" spans="1:14" ht="15" x14ac:dyDescent="0.2">
      <c r="A15" s="7">
        <v>0.4375</v>
      </c>
      <c r="B15" s="8"/>
      <c r="C15" s="8"/>
      <c r="D15" s="8"/>
      <c r="E15" s="7">
        <v>0.4375</v>
      </c>
      <c r="F15" s="8"/>
      <c r="G15" s="8"/>
      <c r="H15" s="8"/>
      <c r="I15" t="s">
        <v>4</v>
      </c>
      <c r="J15" t="s">
        <v>96</v>
      </c>
      <c r="L15" s="48">
        <f t="shared" si="0"/>
        <v>0</v>
      </c>
      <c r="M15">
        <f t="shared" si="1"/>
        <v>0</v>
      </c>
      <c r="N15">
        <f t="shared" si="2"/>
        <v>0</v>
      </c>
    </row>
    <row r="16" spans="1:14" ht="15" x14ac:dyDescent="0.2">
      <c r="A16" s="7">
        <v>0.45833333333333298</v>
      </c>
      <c r="B16" s="8"/>
      <c r="C16" s="8"/>
      <c r="D16" s="8"/>
      <c r="E16" s="7">
        <v>0.45833333333333298</v>
      </c>
      <c r="F16" s="8"/>
      <c r="G16" s="8"/>
      <c r="H16" s="8"/>
      <c r="I16" t="s">
        <v>5</v>
      </c>
      <c r="J16" t="s">
        <v>186</v>
      </c>
      <c r="L16" s="48">
        <f t="shared" si="0"/>
        <v>0</v>
      </c>
      <c r="M16">
        <f t="shared" si="1"/>
        <v>0</v>
      </c>
      <c r="N16">
        <f t="shared" si="2"/>
        <v>0</v>
      </c>
    </row>
    <row r="17" spans="1:14" ht="15" x14ac:dyDescent="0.2">
      <c r="A17" s="7">
        <v>0.47916666666666702</v>
      </c>
      <c r="B17" s="8"/>
      <c r="C17" s="8"/>
      <c r="D17" s="8"/>
      <c r="E17" s="7">
        <v>0.47916666666666702</v>
      </c>
      <c r="F17" s="8"/>
      <c r="G17" s="8"/>
      <c r="H17" s="8"/>
      <c r="I17" t="s">
        <v>6</v>
      </c>
      <c r="J17" t="s">
        <v>184</v>
      </c>
      <c r="L17" s="48">
        <f t="shared" si="0"/>
        <v>0</v>
      </c>
      <c r="M17">
        <f t="shared" si="1"/>
        <v>0</v>
      </c>
      <c r="N17">
        <f t="shared" si="2"/>
        <v>0</v>
      </c>
    </row>
    <row r="18" spans="1:14" ht="15" x14ac:dyDescent="0.2">
      <c r="A18" s="7">
        <v>0.5</v>
      </c>
      <c r="B18" s="8"/>
      <c r="C18" s="8"/>
      <c r="D18" s="8"/>
      <c r="E18" s="7">
        <v>0.5</v>
      </c>
      <c r="F18" s="8"/>
      <c r="G18" s="8"/>
      <c r="H18" s="8"/>
      <c r="I18" t="s">
        <v>7</v>
      </c>
      <c r="J18" t="s">
        <v>97</v>
      </c>
      <c r="L18" s="48">
        <f t="shared" si="0"/>
        <v>0</v>
      </c>
      <c r="M18">
        <f t="shared" si="1"/>
        <v>0</v>
      </c>
      <c r="N18">
        <f t="shared" si="2"/>
        <v>0</v>
      </c>
    </row>
    <row r="19" spans="1:14" ht="15" x14ac:dyDescent="0.2">
      <c r="A19" s="7">
        <v>0.52083333333333304</v>
      </c>
      <c r="B19" s="8"/>
      <c r="C19" s="8"/>
      <c r="D19" s="8"/>
      <c r="E19" s="7">
        <v>0.52083333333333304</v>
      </c>
      <c r="F19" s="8"/>
      <c r="G19" s="8"/>
      <c r="H19" s="8"/>
      <c r="I19" t="s">
        <v>8</v>
      </c>
      <c r="J19" t="s">
        <v>98</v>
      </c>
      <c r="L19" s="48">
        <f t="shared" si="0"/>
        <v>0</v>
      </c>
      <c r="M19">
        <f t="shared" si="1"/>
        <v>0</v>
      </c>
      <c r="N19">
        <f t="shared" si="2"/>
        <v>0</v>
      </c>
    </row>
    <row r="20" spans="1:14" ht="15" x14ac:dyDescent="0.2">
      <c r="A20" s="7">
        <v>0.54166666666666696</v>
      </c>
      <c r="B20" s="8"/>
      <c r="C20" s="8"/>
      <c r="D20" s="8"/>
      <c r="E20" s="7">
        <v>0.54166666666666696</v>
      </c>
      <c r="F20" s="8"/>
      <c r="G20" s="8"/>
      <c r="H20" s="8"/>
      <c r="I20" t="s">
        <v>9</v>
      </c>
      <c r="J20" t="s">
        <v>99</v>
      </c>
      <c r="L20" s="48">
        <f t="shared" si="0"/>
        <v>0</v>
      </c>
      <c r="M20">
        <f t="shared" si="1"/>
        <v>0</v>
      </c>
      <c r="N20">
        <f t="shared" si="2"/>
        <v>0</v>
      </c>
    </row>
    <row r="21" spans="1:14" ht="15" x14ac:dyDescent="0.2">
      <c r="A21" s="7">
        <v>0.5625</v>
      </c>
      <c r="B21" s="8"/>
      <c r="C21" s="8"/>
      <c r="D21" s="8"/>
      <c r="E21" s="7">
        <v>0.5625</v>
      </c>
      <c r="F21" s="8"/>
      <c r="G21" s="8"/>
      <c r="H21" s="8"/>
      <c r="I21" t="s">
        <v>10</v>
      </c>
      <c r="J21" t="s">
        <v>100</v>
      </c>
      <c r="L21" s="48">
        <f t="shared" si="0"/>
        <v>0</v>
      </c>
      <c r="M21">
        <f t="shared" si="1"/>
        <v>0</v>
      </c>
      <c r="N21">
        <f t="shared" si="2"/>
        <v>0</v>
      </c>
    </row>
    <row r="22" spans="1:14" ht="15" x14ac:dyDescent="0.2">
      <c r="A22" s="7">
        <v>0.58333333333333304</v>
      </c>
      <c r="B22" s="8"/>
      <c r="C22" s="8"/>
      <c r="D22" s="8"/>
      <c r="E22" s="7">
        <v>0.58333333333333304</v>
      </c>
      <c r="F22" s="8"/>
      <c r="G22" s="8"/>
      <c r="H22" s="8"/>
      <c r="I22" t="s">
        <v>11</v>
      </c>
      <c r="J22" t="s">
        <v>101</v>
      </c>
      <c r="L22" s="48">
        <f t="shared" si="0"/>
        <v>0</v>
      </c>
      <c r="M22">
        <f t="shared" si="1"/>
        <v>0</v>
      </c>
      <c r="N22">
        <f t="shared" si="2"/>
        <v>0</v>
      </c>
    </row>
    <row r="23" spans="1:14" ht="15" x14ac:dyDescent="0.2">
      <c r="A23" s="7">
        <v>0.60416666666666696</v>
      </c>
      <c r="B23" s="8"/>
      <c r="C23" s="8"/>
      <c r="D23" s="8"/>
      <c r="E23" s="7">
        <v>0.60416666666666696</v>
      </c>
      <c r="F23" s="8"/>
      <c r="G23" s="8"/>
      <c r="H23" s="8"/>
      <c r="I23" t="s">
        <v>12</v>
      </c>
      <c r="J23" t="s">
        <v>102</v>
      </c>
      <c r="L23" s="48">
        <f t="shared" si="0"/>
        <v>0</v>
      </c>
      <c r="M23">
        <f t="shared" si="1"/>
        <v>0</v>
      </c>
      <c r="N23">
        <f t="shared" si="2"/>
        <v>0</v>
      </c>
    </row>
    <row r="24" spans="1:14" ht="15" x14ac:dyDescent="0.2">
      <c r="A24" s="7">
        <v>0.625</v>
      </c>
      <c r="B24" s="8"/>
      <c r="C24" s="8"/>
      <c r="D24" s="8"/>
      <c r="E24" s="7">
        <v>0.625</v>
      </c>
      <c r="F24" s="8"/>
      <c r="G24" s="8"/>
      <c r="H24" s="8"/>
      <c r="I24" t="s">
        <v>13</v>
      </c>
      <c r="J24" t="s">
        <v>103</v>
      </c>
      <c r="L24" s="48">
        <f t="shared" si="0"/>
        <v>0</v>
      </c>
      <c r="M24">
        <f t="shared" si="1"/>
        <v>0</v>
      </c>
      <c r="N24">
        <f t="shared" si="2"/>
        <v>0</v>
      </c>
    </row>
    <row r="25" spans="1:14" ht="15" x14ac:dyDescent="0.2">
      <c r="A25" s="7">
        <v>0.64583333333333404</v>
      </c>
      <c r="B25" s="8"/>
      <c r="C25" s="8"/>
      <c r="D25" s="8"/>
      <c r="E25" s="7">
        <v>0.64583333333333404</v>
      </c>
      <c r="F25" s="8"/>
      <c r="G25" s="8"/>
      <c r="H25" s="8"/>
      <c r="I25" t="s">
        <v>14</v>
      </c>
      <c r="J25" s="40" t="s">
        <v>104</v>
      </c>
      <c r="L25" s="48">
        <f t="shared" si="0"/>
        <v>0</v>
      </c>
      <c r="M25">
        <f t="shared" si="1"/>
        <v>0</v>
      </c>
      <c r="N25">
        <f t="shared" si="2"/>
        <v>0</v>
      </c>
    </row>
    <row r="26" spans="1:14" ht="15" x14ac:dyDescent="0.2">
      <c r="A26" s="7">
        <v>0.66666666666666696</v>
      </c>
      <c r="B26" s="8"/>
      <c r="C26" s="8"/>
      <c r="D26" s="8"/>
      <c r="E26" s="7">
        <v>0.66666666666666696</v>
      </c>
      <c r="F26" s="8"/>
      <c r="G26" s="8"/>
      <c r="H26" s="8"/>
      <c r="I26" t="s">
        <v>15</v>
      </c>
      <c r="J26" t="s">
        <v>105</v>
      </c>
      <c r="L26" s="48">
        <f t="shared" si="0"/>
        <v>0</v>
      </c>
      <c r="M26">
        <f t="shared" si="1"/>
        <v>0</v>
      </c>
      <c r="N26">
        <f t="shared" si="2"/>
        <v>0</v>
      </c>
    </row>
    <row r="27" spans="1:14" ht="15" x14ac:dyDescent="0.2">
      <c r="A27" s="7">
        <v>0.6875</v>
      </c>
      <c r="B27" s="8"/>
      <c r="C27" s="8"/>
      <c r="D27" s="8"/>
      <c r="E27" s="7">
        <v>0.6875</v>
      </c>
      <c r="F27" s="8"/>
      <c r="G27" s="8"/>
      <c r="H27" s="8"/>
      <c r="I27" t="s">
        <v>16</v>
      </c>
      <c r="J27" t="s">
        <v>106</v>
      </c>
      <c r="L27" s="48">
        <f t="shared" si="0"/>
        <v>0</v>
      </c>
      <c r="M27">
        <f t="shared" si="1"/>
        <v>0</v>
      </c>
      <c r="N27">
        <f t="shared" si="2"/>
        <v>0</v>
      </c>
    </row>
    <row r="28" spans="1:14" ht="15" x14ac:dyDescent="0.2">
      <c r="A28" s="7">
        <v>0.70833333333333404</v>
      </c>
      <c r="B28" s="8"/>
      <c r="C28" s="8"/>
      <c r="D28" s="8"/>
      <c r="E28" s="7">
        <v>0.70833333333333404</v>
      </c>
      <c r="F28" s="8"/>
      <c r="G28" s="8"/>
      <c r="H28" s="8"/>
      <c r="I28" t="s">
        <v>17</v>
      </c>
      <c r="J28" t="s">
        <v>107</v>
      </c>
      <c r="L28" s="48">
        <f t="shared" si="0"/>
        <v>0</v>
      </c>
      <c r="M28">
        <f t="shared" si="1"/>
        <v>0</v>
      </c>
      <c r="N28">
        <f t="shared" si="2"/>
        <v>0</v>
      </c>
    </row>
    <row r="29" spans="1:14" ht="15" x14ac:dyDescent="0.2">
      <c r="A29" s="7">
        <v>0.72916666666666696</v>
      </c>
      <c r="B29" s="8"/>
      <c r="C29" s="8"/>
      <c r="D29" s="8"/>
      <c r="E29" s="7">
        <v>0.72916666666666696</v>
      </c>
      <c r="F29" s="8"/>
      <c r="G29" s="8"/>
      <c r="H29" s="8"/>
      <c r="I29" t="s">
        <v>18</v>
      </c>
      <c r="J29" t="s">
        <v>108</v>
      </c>
      <c r="L29" s="48">
        <f t="shared" si="0"/>
        <v>0</v>
      </c>
      <c r="M29">
        <f t="shared" si="1"/>
        <v>0</v>
      </c>
      <c r="N29">
        <f t="shared" si="2"/>
        <v>0</v>
      </c>
    </row>
    <row r="30" spans="1:14" ht="15" x14ac:dyDescent="0.2">
      <c r="A30" s="7">
        <v>0.75</v>
      </c>
      <c r="B30" s="8"/>
      <c r="C30" s="8"/>
      <c r="D30" s="8"/>
      <c r="E30" s="7">
        <v>0.75</v>
      </c>
      <c r="F30" s="8"/>
      <c r="G30" s="8"/>
      <c r="H30" s="8"/>
      <c r="I30" t="s">
        <v>19</v>
      </c>
      <c r="J30" t="s">
        <v>109</v>
      </c>
      <c r="L30" s="48">
        <f t="shared" si="0"/>
        <v>0</v>
      </c>
      <c r="M30">
        <f t="shared" si="1"/>
        <v>0</v>
      </c>
      <c r="N30">
        <f t="shared" si="2"/>
        <v>0</v>
      </c>
    </row>
    <row r="31" spans="1:14" ht="15" x14ac:dyDescent="0.2">
      <c r="A31" s="7">
        <v>0.77083333333333404</v>
      </c>
      <c r="B31" s="8"/>
      <c r="C31" s="8"/>
      <c r="D31" s="8"/>
      <c r="E31" s="7">
        <v>0.77083333333333404</v>
      </c>
      <c r="F31" s="8"/>
      <c r="G31" s="8"/>
      <c r="H31" s="8"/>
      <c r="I31" t="s">
        <v>20</v>
      </c>
      <c r="J31" t="s">
        <v>110</v>
      </c>
      <c r="L31" s="48">
        <f t="shared" si="0"/>
        <v>0</v>
      </c>
      <c r="M31">
        <f t="shared" si="1"/>
        <v>0</v>
      </c>
      <c r="N31">
        <f t="shared" si="2"/>
        <v>0</v>
      </c>
    </row>
    <row r="32" spans="1:14" ht="15" x14ac:dyDescent="0.2">
      <c r="A32" s="7">
        <v>0.79166666666666696</v>
      </c>
      <c r="B32" s="8"/>
      <c r="C32" s="8"/>
      <c r="D32" s="8"/>
      <c r="E32" s="7">
        <v>0.79166666666666696</v>
      </c>
      <c r="F32" s="8"/>
      <c r="G32" s="8"/>
      <c r="H32" s="8"/>
      <c r="I32" t="s">
        <v>21</v>
      </c>
      <c r="J32" t="s">
        <v>111</v>
      </c>
      <c r="L32" s="48">
        <f t="shared" si="0"/>
        <v>0</v>
      </c>
      <c r="M32">
        <f t="shared" si="1"/>
        <v>0</v>
      </c>
      <c r="N32">
        <f t="shared" si="2"/>
        <v>0</v>
      </c>
    </row>
    <row r="33" spans="1:14" ht="15" x14ac:dyDescent="0.2">
      <c r="A33" s="7">
        <v>0.812500000000001</v>
      </c>
      <c r="B33" s="8"/>
      <c r="C33" s="8"/>
      <c r="D33" s="8"/>
      <c r="E33" s="7">
        <v>0.812500000000001</v>
      </c>
      <c r="F33" s="8"/>
      <c r="G33" s="8"/>
      <c r="H33" s="8"/>
      <c r="I33" t="s">
        <v>22</v>
      </c>
      <c r="J33" t="s">
        <v>112</v>
      </c>
      <c r="L33" s="48">
        <f t="shared" si="0"/>
        <v>0</v>
      </c>
      <c r="M33">
        <f t="shared" si="1"/>
        <v>0</v>
      </c>
      <c r="N33">
        <f t="shared" si="2"/>
        <v>0</v>
      </c>
    </row>
    <row r="34" spans="1:14" ht="15" x14ac:dyDescent="0.2">
      <c r="A34" s="7">
        <v>0.83333333333333404</v>
      </c>
      <c r="B34" s="8"/>
      <c r="C34" s="8"/>
      <c r="D34" s="8"/>
      <c r="E34" s="7">
        <v>0.83333333333333404</v>
      </c>
      <c r="F34" s="8"/>
      <c r="G34" s="8"/>
      <c r="H34" s="8"/>
      <c r="I34" t="s">
        <v>23</v>
      </c>
      <c r="J34" t="s">
        <v>113</v>
      </c>
      <c r="L34" s="48">
        <f t="shared" si="0"/>
        <v>0</v>
      </c>
      <c r="M34">
        <f t="shared" si="1"/>
        <v>0</v>
      </c>
      <c r="N34">
        <f t="shared" si="2"/>
        <v>0</v>
      </c>
    </row>
    <row r="35" spans="1:14" ht="15" x14ac:dyDescent="0.2">
      <c r="A35" s="7">
        <v>0.85416666666666696</v>
      </c>
      <c r="B35" s="8"/>
      <c r="C35" s="8"/>
      <c r="D35" s="8"/>
      <c r="E35" s="7">
        <v>0.85416666666666696</v>
      </c>
      <c r="F35" s="8"/>
      <c r="G35" s="8"/>
      <c r="H35" s="8"/>
      <c r="I35" t="s">
        <v>24</v>
      </c>
      <c r="J35" t="s">
        <v>114</v>
      </c>
      <c r="L35" s="48">
        <f t="shared" si="0"/>
        <v>0</v>
      </c>
      <c r="M35">
        <f t="shared" si="1"/>
        <v>0</v>
      </c>
      <c r="N35">
        <f t="shared" si="2"/>
        <v>0</v>
      </c>
    </row>
    <row r="36" spans="1:14" ht="15" x14ac:dyDescent="0.2">
      <c r="A36" s="7">
        <v>0.875000000000001</v>
      </c>
      <c r="B36" s="8"/>
      <c r="C36" s="8"/>
      <c r="D36" s="8"/>
      <c r="E36" s="7">
        <v>0.875000000000001</v>
      </c>
      <c r="F36" s="8"/>
      <c r="G36" s="8"/>
      <c r="H36" s="8"/>
      <c r="I36" t="s">
        <v>25</v>
      </c>
      <c r="J36" t="s">
        <v>115</v>
      </c>
      <c r="L36" s="48">
        <f t="shared" si="0"/>
        <v>0</v>
      </c>
      <c r="M36">
        <f t="shared" si="1"/>
        <v>0</v>
      </c>
      <c r="N36">
        <f t="shared" si="2"/>
        <v>0</v>
      </c>
    </row>
    <row r="37" spans="1:14" ht="15" x14ac:dyDescent="0.2">
      <c r="A37" s="7">
        <v>0.89583333333333404</v>
      </c>
      <c r="B37" s="8"/>
      <c r="C37" s="8"/>
      <c r="D37" s="8"/>
      <c r="E37" s="7">
        <v>0.89583333333333404</v>
      </c>
      <c r="F37" s="8"/>
      <c r="G37" s="8"/>
      <c r="H37" s="8"/>
      <c r="I37" t="s">
        <v>26</v>
      </c>
      <c r="J37" t="s">
        <v>116</v>
      </c>
      <c r="L37" s="48">
        <f t="shared" si="0"/>
        <v>0</v>
      </c>
      <c r="M37">
        <f t="shared" si="1"/>
        <v>0</v>
      </c>
      <c r="N37">
        <f t="shared" si="2"/>
        <v>0</v>
      </c>
    </row>
    <row r="38" spans="1:14" ht="15" x14ac:dyDescent="0.2">
      <c r="A38" s="7">
        <v>0.91666666666666696</v>
      </c>
      <c r="B38" s="8"/>
      <c r="C38" s="8"/>
      <c r="D38" s="8"/>
      <c r="E38" s="7">
        <v>0.91666666666666696</v>
      </c>
      <c r="F38" s="8"/>
      <c r="G38" s="8"/>
      <c r="H38" s="8"/>
      <c r="I38" t="s">
        <v>27</v>
      </c>
      <c r="J38" t="s">
        <v>117</v>
      </c>
      <c r="L38" s="48">
        <f t="shared" si="0"/>
        <v>0</v>
      </c>
      <c r="M38">
        <f t="shared" si="1"/>
        <v>0</v>
      </c>
      <c r="N38">
        <f t="shared" si="2"/>
        <v>0</v>
      </c>
    </row>
    <row r="39" spans="1:14" ht="15" x14ac:dyDescent="0.2">
      <c r="A39" s="7">
        <v>0.937500000000001</v>
      </c>
      <c r="B39" s="8"/>
      <c r="C39" s="8"/>
      <c r="D39" s="8"/>
      <c r="E39" s="7">
        <v>0.937500000000001</v>
      </c>
      <c r="F39" s="8"/>
      <c r="G39" s="8"/>
      <c r="H39" s="8"/>
      <c r="I39" t="s">
        <v>28</v>
      </c>
      <c r="J39" s="40" t="s">
        <v>118</v>
      </c>
      <c r="L39" s="48">
        <f t="shared" si="0"/>
        <v>0</v>
      </c>
      <c r="M39">
        <f t="shared" si="1"/>
        <v>0</v>
      </c>
      <c r="N39">
        <f t="shared" si="2"/>
        <v>0</v>
      </c>
    </row>
    <row r="40" spans="1:14" ht="15" x14ac:dyDescent="0.2">
      <c r="A40" s="7">
        <v>0.95833333333333404</v>
      </c>
      <c r="B40" s="8"/>
      <c r="C40" s="8"/>
      <c r="D40" s="8"/>
      <c r="E40" s="7">
        <v>0.95833333333333404</v>
      </c>
      <c r="F40" s="8"/>
      <c r="G40" s="8"/>
      <c r="H40" s="8"/>
      <c r="I40" t="s">
        <v>29</v>
      </c>
      <c r="J40" t="s">
        <v>119</v>
      </c>
      <c r="L40" s="48">
        <f t="shared" si="0"/>
        <v>0</v>
      </c>
      <c r="M40">
        <f t="shared" si="1"/>
        <v>0</v>
      </c>
      <c r="N40">
        <f t="shared" si="2"/>
        <v>0</v>
      </c>
    </row>
    <row r="41" spans="1:14" ht="15" x14ac:dyDescent="0.2">
      <c r="A41" s="7">
        <v>0.97916666666666696</v>
      </c>
      <c r="B41" s="8"/>
      <c r="C41" s="8"/>
      <c r="D41" s="8"/>
      <c r="E41" s="7">
        <v>0.97916666666666696</v>
      </c>
      <c r="F41" s="8"/>
      <c r="G41" s="8"/>
      <c r="H41" s="8"/>
      <c r="I41" t="s">
        <v>46</v>
      </c>
      <c r="J41" t="s">
        <v>85</v>
      </c>
      <c r="L41" s="48">
        <f t="shared" si="0"/>
        <v>0</v>
      </c>
      <c r="M41">
        <f t="shared" si="1"/>
        <v>0</v>
      </c>
      <c r="N41">
        <f t="shared" si="2"/>
        <v>0</v>
      </c>
    </row>
    <row r="42" spans="1:14" ht="15" x14ac:dyDescent="0.2">
      <c r="A42" s="7">
        <v>1</v>
      </c>
      <c r="B42" s="8"/>
      <c r="C42" s="8"/>
      <c r="D42" s="8"/>
      <c r="E42" s="7">
        <v>1</v>
      </c>
      <c r="F42" s="8"/>
      <c r="G42" s="8"/>
      <c r="H42" s="8"/>
      <c r="I42" t="s">
        <v>47</v>
      </c>
      <c r="J42" t="s">
        <v>86</v>
      </c>
      <c r="L42" s="48">
        <f t="shared" si="0"/>
        <v>0</v>
      </c>
      <c r="M42">
        <f t="shared" si="1"/>
        <v>0</v>
      </c>
      <c r="N42">
        <f t="shared" si="2"/>
        <v>0</v>
      </c>
    </row>
    <row r="43" spans="1:14" ht="15" x14ac:dyDescent="0.2">
      <c r="A43" s="7">
        <v>1.0208333333333299</v>
      </c>
      <c r="B43" s="8"/>
      <c r="C43" s="8"/>
      <c r="D43" s="8"/>
      <c r="E43" s="7">
        <v>1.0208333333333299</v>
      </c>
      <c r="F43" s="8"/>
      <c r="G43" s="8"/>
      <c r="H43" s="8"/>
      <c r="I43" t="s">
        <v>48</v>
      </c>
      <c r="J43" t="s">
        <v>120</v>
      </c>
      <c r="L43" s="48">
        <f t="shared" si="0"/>
        <v>0</v>
      </c>
      <c r="M43">
        <f t="shared" si="1"/>
        <v>0</v>
      </c>
      <c r="N43">
        <f t="shared" si="2"/>
        <v>0</v>
      </c>
    </row>
    <row r="44" spans="1:14" ht="15" x14ac:dyDescent="0.2">
      <c r="A44" s="7">
        <v>1.0416666666666701</v>
      </c>
      <c r="B44" s="8"/>
      <c r="C44" s="8"/>
      <c r="D44" s="8"/>
      <c r="E44" s="7">
        <v>1.0416666666666701</v>
      </c>
      <c r="F44" s="8"/>
      <c r="G44" s="8"/>
      <c r="H44" s="8"/>
      <c r="I44" t="s">
        <v>49</v>
      </c>
      <c r="J44" t="s">
        <v>121</v>
      </c>
      <c r="L44" s="48">
        <f t="shared" si="0"/>
        <v>0</v>
      </c>
      <c r="M44">
        <f t="shared" si="1"/>
        <v>0</v>
      </c>
      <c r="N44">
        <f t="shared" si="2"/>
        <v>0</v>
      </c>
    </row>
    <row r="45" spans="1:14" ht="15" x14ac:dyDescent="0.2">
      <c r="A45" s="7">
        <v>1.0625</v>
      </c>
      <c r="B45" s="8"/>
      <c r="C45" s="8"/>
      <c r="D45" s="8"/>
      <c r="E45" s="7">
        <v>1.0625</v>
      </c>
      <c r="F45" s="8"/>
      <c r="G45" s="8"/>
      <c r="H45" s="8"/>
      <c r="I45" s="40" t="s">
        <v>247</v>
      </c>
      <c r="J45" s="40" t="s">
        <v>248</v>
      </c>
      <c r="L45" s="48">
        <f t="shared" si="0"/>
        <v>0</v>
      </c>
      <c r="M45">
        <f t="shared" si="1"/>
        <v>0</v>
      </c>
      <c r="N45">
        <f t="shared" si="2"/>
        <v>0</v>
      </c>
    </row>
    <row r="46" spans="1:14" ht="15" x14ac:dyDescent="0.2">
      <c r="A46" s="7">
        <v>1.0833333333333299</v>
      </c>
      <c r="B46" s="8"/>
      <c r="C46" s="8"/>
      <c r="D46" s="8"/>
      <c r="E46" s="7">
        <v>1.0833333333333299</v>
      </c>
      <c r="F46" s="8"/>
      <c r="G46" s="8"/>
      <c r="H46" s="8"/>
      <c r="I46" s="40" t="s">
        <v>251</v>
      </c>
      <c r="J46" s="40" t="s">
        <v>252</v>
      </c>
      <c r="L46" s="48">
        <f t="shared" si="0"/>
        <v>0</v>
      </c>
      <c r="M46">
        <f t="shared" si="1"/>
        <v>0</v>
      </c>
      <c r="N46">
        <f t="shared" si="2"/>
        <v>0</v>
      </c>
    </row>
    <row r="47" spans="1:14" ht="15" x14ac:dyDescent="0.2">
      <c r="A47" s="7">
        <v>1.1041666666666701</v>
      </c>
      <c r="B47" s="8"/>
      <c r="C47" s="8"/>
      <c r="D47" s="8"/>
      <c r="E47" s="7">
        <v>1.1041666666666701</v>
      </c>
      <c r="F47" s="8"/>
      <c r="G47" s="8"/>
      <c r="H47" s="8"/>
    </row>
    <row r="48" spans="1:14" ht="15" x14ac:dyDescent="0.2">
      <c r="A48" s="7">
        <v>1.125</v>
      </c>
      <c r="B48" s="8"/>
      <c r="C48" s="8"/>
      <c r="D48" s="8"/>
      <c r="E48" s="7">
        <v>1.125</v>
      </c>
      <c r="F48" s="8"/>
      <c r="G48" s="8"/>
      <c r="H48" s="8"/>
    </row>
    <row r="49" spans="1:8" ht="15" x14ac:dyDescent="0.2">
      <c r="A49" s="7">
        <v>1.1458333333333299</v>
      </c>
      <c r="B49" s="8"/>
      <c r="C49" s="8"/>
      <c r="D49" s="8"/>
      <c r="E49" s="7">
        <v>1.1458333333333299</v>
      </c>
      <c r="F49" s="8"/>
      <c r="G49" s="8"/>
      <c r="H49" s="8"/>
    </row>
    <row r="50" spans="1:8" ht="15" x14ac:dyDescent="0.2">
      <c r="A50" s="7">
        <v>1.1666666666666701</v>
      </c>
      <c r="B50" s="8"/>
      <c r="C50" s="8"/>
      <c r="D50" s="8"/>
      <c r="E50" s="7">
        <v>1.1666666666666701</v>
      </c>
      <c r="F50" s="8"/>
      <c r="G50" s="8"/>
      <c r="H50" s="8"/>
    </row>
    <row r="51" spans="1:8" ht="15" x14ac:dyDescent="0.2">
      <c r="A51" s="7">
        <v>1.1875</v>
      </c>
      <c r="B51" s="8"/>
      <c r="C51" s="8"/>
      <c r="D51" s="8"/>
      <c r="E51" s="7">
        <v>1.1875</v>
      </c>
      <c r="F51" s="8"/>
      <c r="G51" s="8"/>
      <c r="H51" s="8"/>
    </row>
    <row r="52" spans="1:8" ht="15" x14ac:dyDescent="0.2">
      <c r="A52" s="7">
        <v>1.2083333333333399</v>
      </c>
      <c r="B52" s="8"/>
      <c r="C52" s="8"/>
      <c r="D52" s="8"/>
      <c r="E52" s="7">
        <v>1.2083333333333399</v>
      </c>
      <c r="F52" s="8"/>
      <c r="G52" s="8"/>
      <c r="H52" s="8"/>
    </row>
    <row r="53" spans="1:8" ht="15" x14ac:dyDescent="0.2">
      <c r="A53" s="7">
        <v>1.2291666666666701</v>
      </c>
      <c r="B53" s="8"/>
      <c r="C53" s="8"/>
      <c r="D53" s="8"/>
      <c r="E53" s="7">
        <v>1.2291666666666701</v>
      </c>
      <c r="F53" s="8"/>
      <c r="G53" s="8"/>
      <c r="H53" s="8"/>
    </row>
    <row r="54" spans="1:8" ht="15" x14ac:dyDescent="0.2">
      <c r="A54" s="7">
        <v>1.25</v>
      </c>
      <c r="B54" s="8"/>
      <c r="C54" s="8"/>
      <c r="D54" s="8"/>
      <c r="E54" s="7">
        <v>1.25</v>
      </c>
      <c r="F54" s="8"/>
      <c r="G54" s="8"/>
      <c r="H54" s="8"/>
    </row>
    <row r="55" spans="1:8" ht="15" x14ac:dyDescent="0.2">
      <c r="A55" s="7">
        <v>1.2708333333333399</v>
      </c>
      <c r="B55" s="8"/>
      <c r="C55" s="8"/>
      <c r="D55" s="8"/>
      <c r="E55" s="7">
        <v>1.2708333333333399</v>
      </c>
      <c r="F55" s="8"/>
      <c r="G55" s="8"/>
      <c r="H55" s="8"/>
    </row>
    <row r="56" spans="1:8" ht="15" x14ac:dyDescent="0.2">
      <c r="A56" s="7">
        <v>1.2916666666666701</v>
      </c>
      <c r="B56" s="8"/>
      <c r="C56" s="8"/>
      <c r="D56" s="8"/>
      <c r="E56" s="7">
        <v>1.2916666666666701</v>
      </c>
      <c r="F56" s="8"/>
      <c r="G56" s="8"/>
      <c r="H56" s="8"/>
    </row>
    <row r="57" spans="1:8" ht="15" x14ac:dyDescent="0.2">
      <c r="A57" s="7">
        <v>1.3125</v>
      </c>
      <c r="B57" s="8"/>
      <c r="C57" s="8"/>
      <c r="D57" s="8"/>
      <c r="E57" s="7">
        <v>1.3125</v>
      </c>
      <c r="F57" s="8"/>
      <c r="G57" s="8"/>
      <c r="H57" s="8"/>
    </row>
  </sheetData>
  <mergeCells count="8">
    <mergeCell ref="A4:D4"/>
    <mergeCell ref="E4:H4"/>
    <mergeCell ref="A1:D1"/>
    <mergeCell ref="E1:H1"/>
    <mergeCell ref="A2:D2"/>
    <mergeCell ref="E2:H2"/>
    <mergeCell ref="A3:D3"/>
    <mergeCell ref="E3:H3"/>
  </mergeCells>
  <dataValidations count="2">
    <dataValidation type="list" allowBlank="1" showInputMessage="1" showErrorMessage="1" sqref="H10:H57">
      <formula1>$I$10:$I$46</formula1>
    </dataValidation>
    <dataValidation type="list" allowBlank="1" showInputMessage="1" showErrorMessage="1" sqref="D10:D57">
      <formula1>$I$10:$I$446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81"/>
  <sheetViews>
    <sheetView view="pageBreakPreview" zoomScale="110" zoomScaleNormal="100" zoomScaleSheetLayoutView="110" workbookViewId="0">
      <pane xSplit="2" ySplit="2" topLeftCell="AM39" activePane="bottomRight" state="frozen"/>
      <selection pane="topRight" activeCell="C1" sqref="C1"/>
      <selection pane="bottomLeft" activeCell="A3" sqref="A3"/>
      <selection pane="bottomRight" activeCell="C3" sqref="C3"/>
    </sheetView>
  </sheetViews>
  <sheetFormatPr defaultColWidth="3.7109375" defaultRowHeight="12.75" x14ac:dyDescent="0.2"/>
  <cols>
    <col min="1" max="1" width="7.85546875" style="96" bestFit="1" customWidth="1"/>
    <col min="2" max="2" width="42.42578125" style="96" bestFit="1" customWidth="1"/>
    <col min="3" max="3" width="4.28515625" style="105" bestFit="1" customWidth="1"/>
    <col min="4" max="4" width="4.7109375" style="105" bestFit="1" customWidth="1"/>
    <col min="5" max="5" width="4.5703125" style="105" bestFit="1" customWidth="1"/>
    <col min="6" max="6" width="5.28515625" style="105" bestFit="1" customWidth="1"/>
    <col min="7" max="7" width="2.85546875" style="105" bestFit="1" customWidth="1"/>
    <col min="8" max="8" width="8.7109375" style="106" bestFit="1" customWidth="1"/>
    <col min="9" max="9" width="5.140625" style="98" bestFit="1" customWidth="1"/>
    <col min="10" max="10" width="4.28515625" style="105" bestFit="1" customWidth="1"/>
    <col min="11" max="11" width="4.7109375" style="105" bestFit="1" customWidth="1"/>
    <col min="12" max="12" width="4.5703125" style="105" bestFit="1" customWidth="1"/>
    <col min="13" max="13" width="5.28515625" style="105" bestFit="1" customWidth="1"/>
    <col min="14" max="14" width="2.85546875" style="105" bestFit="1" customWidth="1"/>
    <col min="15" max="15" width="8.7109375" style="106" bestFit="1" customWidth="1"/>
    <col min="16" max="16" width="5.140625" style="98" bestFit="1" customWidth="1"/>
    <col min="17" max="17" width="4.28515625" style="105" bestFit="1" customWidth="1"/>
    <col min="18" max="18" width="4.7109375" style="105" bestFit="1" customWidth="1"/>
    <col min="19" max="19" width="4.5703125" style="105" bestFit="1" customWidth="1"/>
    <col min="20" max="20" width="5.28515625" style="105" bestFit="1" customWidth="1"/>
    <col min="21" max="21" width="2.85546875" style="105" bestFit="1" customWidth="1"/>
    <col min="22" max="22" width="8.7109375" style="106" bestFit="1" customWidth="1"/>
    <col min="23" max="23" width="5.140625" style="98" bestFit="1" customWidth="1"/>
    <col min="24" max="24" width="4.28515625" style="105" bestFit="1" customWidth="1"/>
    <col min="25" max="25" width="4.7109375" style="105" bestFit="1" customWidth="1"/>
    <col min="26" max="26" width="4.5703125" style="105" bestFit="1" customWidth="1"/>
    <col min="27" max="27" width="5.28515625" style="105" bestFit="1" customWidth="1"/>
    <col min="28" max="28" width="2.85546875" style="105" bestFit="1" customWidth="1"/>
    <col min="29" max="29" width="8.7109375" style="106" bestFit="1" customWidth="1"/>
    <col min="30" max="30" width="5.140625" style="98" bestFit="1" customWidth="1"/>
    <col min="31" max="31" width="4.28515625" style="105" bestFit="1" customWidth="1"/>
    <col min="32" max="32" width="4.7109375" style="105" bestFit="1" customWidth="1"/>
    <col min="33" max="33" width="4.5703125" style="105" bestFit="1" customWidth="1"/>
    <col min="34" max="34" width="5.28515625" style="105" bestFit="1" customWidth="1"/>
    <col min="35" max="35" width="2.85546875" style="105" bestFit="1" customWidth="1"/>
    <col min="36" max="36" width="8.7109375" style="106" bestFit="1" customWidth="1"/>
    <col min="37" max="37" width="5.140625" style="98" bestFit="1" customWidth="1"/>
    <col min="38" max="38" width="4.28515625" style="105" bestFit="1" customWidth="1"/>
    <col min="39" max="39" width="4.7109375" style="105" bestFit="1" customWidth="1"/>
    <col min="40" max="40" width="4.5703125" style="105" bestFit="1" customWidth="1"/>
    <col min="41" max="41" width="5.28515625" style="105" bestFit="1" customWidth="1"/>
    <col min="42" max="42" width="2.85546875" style="105" bestFit="1" customWidth="1"/>
    <col min="43" max="43" width="8.7109375" style="106" bestFit="1" customWidth="1"/>
    <col min="44" max="44" width="5.140625" style="98" bestFit="1" customWidth="1"/>
    <col min="45" max="45" width="4.28515625" style="105" bestFit="1" customWidth="1"/>
    <col min="46" max="46" width="4.7109375" style="105" bestFit="1" customWidth="1"/>
    <col min="47" max="47" width="4.5703125" style="105" bestFit="1" customWidth="1"/>
    <col min="48" max="48" width="5.28515625" style="105" bestFit="1" customWidth="1"/>
    <col min="49" max="49" width="2.85546875" style="105" bestFit="1" customWidth="1"/>
    <col min="50" max="50" width="8.7109375" style="106" bestFit="1" customWidth="1"/>
    <col min="51" max="51" width="5.140625" style="98" bestFit="1" customWidth="1"/>
    <col min="52" max="52" width="4.28515625" style="105" bestFit="1" customWidth="1"/>
    <col min="53" max="53" width="4.7109375" style="105" bestFit="1" customWidth="1"/>
    <col min="54" max="54" width="4.5703125" style="105" bestFit="1" customWidth="1"/>
    <col min="55" max="55" width="5.28515625" style="105" bestFit="1" customWidth="1"/>
    <col min="56" max="56" width="2.85546875" style="105" bestFit="1" customWidth="1"/>
    <col min="57" max="57" width="8.7109375" style="106" bestFit="1" customWidth="1"/>
    <col min="58" max="58" width="5.140625" style="98" bestFit="1" customWidth="1"/>
    <col min="59" max="59" width="4.28515625" style="105" bestFit="1" customWidth="1"/>
    <col min="60" max="60" width="4.7109375" style="105" bestFit="1" customWidth="1"/>
    <col min="61" max="61" width="4.5703125" style="105" bestFit="1" customWidth="1"/>
    <col min="62" max="62" width="5.28515625" style="105" bestFit="1" customWidth="1"/>
    <col min="63" max="63" width="2.85546875" style="105" bestFit="1" customWidth="1"/>
    <col min="64" max="64" width="8.7109375" style="106" bestFit="1" customWidth="1"/>
    <col min="65" max="65" width="5.140625" style="98" bestFit="1" customWidth="1"/>
    <col min="66" max="66" width="4.28515625" style="105" bestFit="1" customWidth="1"/>
    <col min="67" max="67" width="4.7109375" style="105" bestFit="1" customWidth="1"/>
    <col min="68" max="68" width="4.5703125" style="105" bestFit="1" customWidth="1"/>
    <col min="69" max="69" width="5.28515625" style="105" bestFit="1" customWidth="1"/>
    <col min="70" max="70" width="2.85546875" style="105" bestFit="1" customWidth="1"/>
    <col min="71" max="71" width="8.7109375" style="106" bestFit="1" customWidth="1"/>
    <col min="72" max="72" width="5.140625" style="98" bestFit="1" customWidth="1"/>
    <col min="73" max="73" width="3.7109375" style="98"/>
    <col min="74" max="74" width="7.42578125" style="105" bestFit="1" customWidth="1"/>
    <col min="75" max="75" width="6.85546875" style="100" bestFit="1" customWidth="1"/>
    <col min="76" max="16384" width="3.7109375" style="96"/>
  </cols>
  <sheetData>
    <row r="1" spans="1:74" x14ac:dyDescent="0.2">
      <c r="C1" s="252" t="s">
        <v>169</v>
      </c>
      <c r="D1" s="252"/>
      <c r="E1" s="252"/>
      <c r="F1" s="252"/>
      <c r="G1" s="252"/>
      <c r="H1" s="97" t="s">
        <v>170</v>
      </c>
      <c r="J1" s="252" t="s">
        <v>171</v>
      </c>
      <c r="K1" s="252"/>
      <c r="L1" s="252"/>
      <c r="M1" s="252"/>
      <c r="N1" s="252"/>
      <c r="O1" s="97" t="s">
        <v>170</v>
      </c>
      <c r="Q1" s="252" t="s">
        <v>172</v>
      </c>
      <c r="R1" s="252"/>
      <c r="S1" s="252"/>
      <c r="T1" s="252"/>
      <c r="U1" s="252"/>
      <c r="V1" s="97" t="s">
        <v>170</v>
      </c>
      <c r="X1" s="252" t="s">
        <v>173</v>
      </c>
      <c r="Y1" s="252"/>
      <c r="Z1" s="252"/>
      <c r="AA1" s="252"/>
      <c r="AB1" s="252"/>
      <c r="AC1" s="97" t="s">
        <v>170</v>
      </c>
      <c r="AE1" s="252" t="s">
        <v>174</v>
      </c>
      <c r="AF1" s="252"/>
      <c r="AG1" s="252"/>
      <c r="AH1" s="252"/>
      <c r="AI1" s="252"/>
      <c r="AJ1" s="97" t="s">
        <v>170</v>
      </c>
      <c r="AL1" s="252" t="s">
        <v>175</v>
      </c>
      <c r="AM1" s="252"/>
      <c r="AN1" s="252"/>
      <c r="AO1" s="252"/>
      <c r="AP1" s="252"/>
      <c r="AQ1" s="97" t="s">
        <v>170</v>
      </c>
      <c r="AS1" s="252" t="s">
        <v>182</v>
      </c>
      <c r="AT1" s="252"/>
      <c r="AU1" s="252"/>
      <c r="AV1" s="252"/>
      <c r="AW1" s="252"/>
      <c r="AX1" s="97" t="s">
        <v>170</v>
      </c>
      <c r="AZ1" s="252" t="s">
        <v>183</v>
      </c>
      <c r="BA1" s="252"/>
      <c r="BB1" s="252"/>
      <c r="BC1" s="252"/>
      <c r="BD1" s="252"/>
      <c r="BE1" s="97" t="s">
        <v>170</v>
      </c>
      <c r="BG1" s="252" t="s">
        <v>187</v>
      </c>
      <c r="BH1" s="252"/>
      <c r="BI1" s="252"/>
      <c r="BJ1" s="252"/>
      <c r="BK1" s="252"/>
      <c r="BL1" s="97" t="s">
        <v>170</v>
      </c>
      <c r="BN1" s="252" t="s">
        <v>188</v>
      </c>
      <c r="BO1" s="252"/>
      <c r="BP1" s="252"/>
      <c r="BQ1" s="252"/>
      <c r="BR1" s="252"/>
      <c r="BS1" s="97" t="s">
        <v>170</v>
      </c>
      <c r="BV1" s="99" t="s">
        <v>167</v>
      </c>
    </row>
    <row r="2" spans="1:74" ht="13.5" thickBot="1" x14ac:dyDescent="0.25">
      <c r="C2" s="101" t="s">
        <v>161</v>
      </c>
      <c r="D2" s="101" t="s">
        <v>162</v>
      </c>
      <c r="E2" s="101" t="s">
        <v>163</v>
      </c>
      <c r="F2" s="101" t="s">
        <v>164</v>
      </c>
      <c r="G2" s="101" t="s">
        <v>165</v>
      </c>
      <c r="H2" s="97" t="s">
        <v>142</v>
      </c>
      <c r="J2" s="101" t="s">
        <v>161</v>
      </c>
      <c r="K2" s="101" t="s">
        <v>162</v>
      </c>
      <c r="L2" s="101" t="s">
        <v>163</v>
      </c>
      <c r="M2" s="101" t="s">
        <v>164</v>
      </c>
      <c r="N2" s="101" t="s">
        <v>165</v>
      </c>
      <c r="O2" s="97" t="s">
        <v>142</v>
      </c>
      <c r="Q2" s="101" t="s">
        <v>161</v>
      </c>
      <c r="R2" s="101" t="s">
        <v>162</v>
      </c>
      <c r="S2" s="101" t="s">
        <v>163</v>
      </c>
      <c r="T2" s="101" t="s">
        <v>164</v>
      </c>
      <c r="U2" s="101" t="s">
        <v>165</v>
      </c>
      <c r="V2" s="97" t="s">
        <v>142</v>
      </c>
      <c r="X2" s="101" t="s">
        <v>161</v>
      </c>
      <c r="Y2" s="101" t="s">
        <v>162</v>
      </c>
      <c r="Z2" s="101" t="s">
        <v>163</v>
      </c>
      <c r="AA2" s="101" t="s">
        <v>164</v>
      </c>
      <c r="AB2" s="101" t="s">
        <v>165</v>
      </c>
      <c r="AC2" s="97" t="s">
        <v>142</v>
      </c>
      <c r="AE2" s="101" t="s">
        <v>161</v>
      </c>
      <c r="AF2" s="101" t="s">
        <v>162</v>
      </c>
      <c r="AG2" s="101" t="s">
        <v>163</v>
      </c>
      <c r="AH2" s="101" t="s">
        <v>164</v>
      </c>
      <c r="AI2" s="101" t="s">
        <v>165</v>
      </c>
      <c r="AJ2" s="97" t="s">
        <v>142</v>
      </c>
      <c r="AL2" s="101" t="s">
        <v>161</v>
      </c>
      <c r="AM2" s="101" t="s">
        <v>162</v>
      </c>
      <c r="AN2" s="101" t="s">
        <v>163</v>
      </c>
      <c r="AO2" s="101" t="s">
        <v>164</v>
      </c>
      <c r="AP2" s="101" t="s">
        <v>165</v>
      </c>
      <c r="AQ2" s="97" t="s">
        <v>142</v>
      </c>
      <c r="AS2" s="101" t="s">
        <v>161</v>
      </c>
      <c r="AT2" s="101" t="s">
        <v>162</v>
      </c>
      <c r="AU2" s="101" t="s">
        <v>163</v>
      </c>
      <c r="AV2" s="101" t="s">
        <v>164</v>
      </c>
      <c r="AW2" s="101" t="s">
        <v>165</v>
      </c>
      <c r="AX2" s="97" t="s">
        <v>142</v>
      </c>
      <c r="AZ2" s="101" t="s">
        <v>161</v>
      </c>
      <c r="BA2" s="101" t="s">
        <v>162</v>
      </c>
      <c r="BB2" s="101" t="s">
        <v>163</v>
      </c>
      <c r="BC2" s="101" t="s">
        <v>164</v>
      </c>
      <c r="BD2" s="101" t="s">
        <v>165</v>
      </c>
      <c r="BE2" s="97" t="s">
        <v>142</v>
      </c>
      <c r="BG2" s="101" t="s">
        <v>161</v>
      </c>
      <c r="BH2" s="101" t="s">
        <v>162</v>
      </c>
      <c r="BI2" s="101" t="s">
        <v>163</v>
      </c>
      <c r="BJ2" s="101" t="s">
        <v>164</v>
      </c>
      <c r="BK2" s="101" t="s">
        <v>165</v>
      </c>
      <c r="BL2" s="97" t="s">
        <v>142</v>
      </c>
      <c r="BN2" s="101" t="s">
        <v>161</v>
      </c>
      <c r="BO2" s="101" t="s">
        <v>162</v>
      </c>
      <c r="BP2" s="101" t="s">
        <v>163</v>
      </c>
      <c r="BQ2" s="101" t="s">
        <v>164</v>
      </c>
      <c r="BR2" s="101" t="s">
        <v>165</v>
      </c>
      <c r="BS2" s="97" t="s">
        <v>142</v>
      </c>
      <c r="BV2" s="102" t="s">
        <v>168</v>
      </c>
    </row>
    <row r="3" spans="1:74" x14ac:dyDescent="0.2">
      <c r="A3" s="96" t="str">
        <f>Monday!E10</f>
        <v>C1a</v>
      </c>
      <c r="B3" s="96" t="str">
        <f>Monday!F10</f>
        <v>Emergency attendance after 8pm and at weekends</v>
      </c>
      <c r="C3" s="101">
        <f>Monday!G10</f>
        <v>0</v>
      </c>
      <c r="D3" s="101">
        <f>Tuesday!G10</f>
        <v>0</v>
      </c>
      <c r="E3" s="101">
        <f>Wednesday!G10</f>
        <v>0</v>
      </c>
      <c r="F3" s="101">
        <f>Thursday!G10</f>
        <v>0</v>
      </c>
      <c r="G3" s="101">
        <f>Friday!G10</f>
        <v>0</v>
      </c>
      <c r="H3" s="97">
        <f>SUM(C3:G3)</f>
        <v>0</v>
      </c>
      <c r="J3" s="101">
        <f>'Monday (2)'!G10</f>
        <v>0</v>
      </c>
      <c r="K3" s="101">
        <f>'Tuesday (2)'!G10</f>
        <v>0</v>
      </c>
      <c r="L3" s="101">
        <f>'Wednesday (2)'!G10</f>
        <v>0</v>
      </c>
      <c r="M3" s="101">
        <f>'Thursday (2)'!G10</f>
        <v>0</v>
      </c>
      <c r="N3" s="101">
        <f>'Friday (2)'!G10</f>
        <v>0</v>
      </c>
      <c r="O3" s="97">
        <f>SUM(J3:N3)</f>
        <v>0</v>
      </c>
      <c r="Q3" s="101">
        <f>'Monday (3)'!G10</f>
        <v>0</v>
      </c>
      <c r="R3" s="101">
        <f>'Tuesday (3)'!G10</f>
        <v>0</v>
      </c>
      <c r="S3" s="101">
        <f>'Wednesday (3)'!G10</f>
        <v>0</v>
      </c>
      <c r="T3" s="101">
        <f>'Thursday (3)'!G10</f>
        <v>0</v>
      </c>
      <c r="U3" s="101">
        <f>'Friday (3)'!G10</f>
        <v>0</v>
      </c>
      <c r="V3" s="97">
        <f>SUM(Q3:U3)</f>
        <v>0</v>
      </c>
      <c r="X3" s="101">
        <f>'Monday (4)'!G10</f>
        <v>0</v>
      </c>
      <c r="Y3" s="101">
        <f>'Tuesday (4)'!G10</f>
        <v>0</v>
      </c>
      <c r="Z3" s="101">
        <f>'Wednesday (4)'!G10</f>
        <v>0</v>
      </c>
      <c r="AA3" s="101">
        <f>'Thursday (4)'!G10</f>
        <v>0</v>
      </c>
      <c r="AB3" s="101">
        <f>'Friday (4)'!G10</f>
        <v>0</v>
      </c>
      <c r="AC3" s="97">
        <f>SUM(X3:AB3)</f>
        <v>0</v>
      </c>
      <c r="AE3" s="101">
        <f>'Monday (5)'!G10</f>
        <v>0</v>
      </c>
      <c r="AF3" s="101">
        <f>'Tuesday (5)'!G10</f>
        <v>0</v>
      </c>
      <c r="AG3" s="101">
        <f>'Wednesday (5)'!G10</f>
        <v>0</v>
      </c>
      <c r="AH3" s="101">
        <f>'Thursday (5)'!G10</f>
        <v>0</v>
      </c>
      <c r="AI3" s="101">
        <f>'Friday (5)'!G10</f>
        <v>0</v>
      </c>
      <c r="AJ3" s="97">
        <f>SUM(AE3:AI3)</f>
        <v>0</v>
      </c>
      <c r="AL3" s="101">
        <f>'Monday (6)'!G10</f>
        <v>0</v>
      </c>
      <c r="AM3" s="101">
        <f>'Tuesday (6)'!G10</f>
        <v>0</v>
      </c>
      <c r="AN3" s="101">
        <f>'Wednesday (6)'!G10</f>
        <v>0</v>
      </c>
      <c r="AO3" s="101">
        <f>'Thursday (6)'!G10</f>
        <v>0</v>
      </c>
      <c r="AP3" s="101">
        <f>'Friday (6)'!G10</f>
        <v>0</v>
      </c>
      <c r="AQ3" s="97">
        <f>SUM(AL3:AP3)</f>
        <v>0</v>
      </c>
      <c r="AS3" s="101">
        <f>'Monday (7)'!G10</f>
        <v>0</v>
      </c>
      <c r="AT3" s="101">
        <f>'Tuesday (7)'!G10</f>
        <v>0</v>
      </c>
      <c r="AU3" s="101">
        <f>'Wednesday (7)'!G10</f>
        <v>0</v>
      </c>
      <c r="AV3" s="101">
        <f>'Thursday (7)'!G10</f>
        <v>0</v>
      </c>
      <c r="AW3" s="101">
        <f>'Friday (7)'!G10</f>
        <v>0</v>
      </c>
      <c r="AX3" s="97">
        <f>SUM(AS3:AW3)</f>
        <v>0</v>
      </c>
      <c r="AZ3" s="101">
        <f>'Monday (8)'!G10</f>
        <v>0</v>
      </c>
      <c r="BA3" s="101">
        <f>'Tuesday (8)'!G10</f>
        <v>0</v>
      </c>
      <c r="BB3" s="101">
        <f>'Wednesday (8)'!G10</f>
        <v>0</v>
      </c>
      <c r="BC3" s="101">
        <f>'Thursday (8)'!G10</f>
        <v>0</v>
      </c>
      <c r="BD3" s="101">
        <f>'Friday (8)'!G10</f>
        <v>0</v>
      </c>
      <c r="BE3" s="97">
        <f>SUM(AZ3:BD3)</f>
        <v>0</v>
      </c>
      <c r="BG3" s="101">
        <f>'Monday (9)'!G10</f>
        <v>0</v>
      </c>
      <c r="BH3" s="101">
        <f>'Tuesday (9)'!G10</f>
        <v>0</v>
      </c>
      <c r="BI3" s="101">
        <f>'Wednesday (9)'!G10</f>
        <v>0</v>
      </c>
      <c r="BJ3" s="101">
        <f>'Thursday (9)'!G10</f>
        <v>0</v>
      </c>
      <c r="BK3" s="101">
        <f>'Friday (9)'!G10</f>
        <v>0</v>
      </c>
      <c r="BL3" s="97">
        <f>SUM(BG3:BK3)</f>
        <v>0</v>
      </c>
      <c r="BN3" s="101">
        <f>'Monday (10)'!G10</f>
        <v>0</v>
      </c>
      <c r="BO3" s="101">
        <f>'Tuesday (10)'!G10</f>
        <v>0</v>
      </c>
      <c r="BP3" s="101">
        <f>'Wednesday (10)'!G10</f>
        <v>0</v>
      </c>
      <c r="BQ3" s="101">
        <f>'Thursday (10)'!G10</f>
        <v>0</v>
      </c>
      <c r="BR3" s="101">
        <f>'Friday (10)'!G10</f>
        <v>0</v>
      </c>
      <c r="BS3" s="97">
        <f>SUM(BN3:BR3)</f>
        <v>0</v>
      </c>
      <c r="BV3" s="103">
        <f>(H3+O3+V3+AC3+AJ3+AQ3+AX3+BE3+BL3+BS3)/2</f>
        <v>0</v>
      </c>
    </row>
    <row r="4" spans="1:74" x14ac:dyDescent="0.2">
      <c r="A4" s="96" t="str">
        <f>Monday!E11</f>
        <v>C1</v>
      </c>
      <c r="B4" s="96" t="str">
        <f>Monday!F11</f>
        <v xml:space="preserve">Emergency attendance  </v>
      </c>
      <c r="C4" s="101">
        <f>Monday!G11</f>
        <v>0</v>
      </c>
      <c r="D4" s="101">
        <f>Tuesday!G11</f>
        <v>0</v>
      </c>
      <c r="E4" s="101">
        <f>Wednesday!G11</f>
        <v>0</v>
      </c>
      <c r="F4" s="101">
        <f>Thursday!G11</f>
        <v>0</v>
      </c>
      <c r="G4" s="101">
        <f>Friday!G11</f>
        <v>0</v>
      </c>
      <c r="H4" s="97">
        <f t="shared" ref="H4:H39" si="0">SUM(C4:G4)</f>
        <v>0</v>
      </c>
      <c r="J4" s="101">
        <f>'Monday (2)'!G11</f>
        <v>0</v>
      </c>
      <c r="K4" s="101">
        <f>'Tuesday (2)'!G11</f>
        <v>0</v>
      </c>
      <c r="L4" s="101">
        <f>'Wednesday (2)'!G11</f>
        <v>0</v>
      </c>
      <c r="M4" s="101">
        <f>'Thursday (2)'!G11</f>
        <v>0</v>
      </c>
      <c r="N4" s="101">
        <f>'Friday (2)'!G11</f>
        <v>0</v>
      </c>
      <c r="O4" s="97">
        <f t="shared" ref="O4:O37" si="1">SUM(J4:N4)</f>
        <v>0</v>
      </c>
      <c r="Q4" s="101">
        <f>'Monday (3)'!G11</f>
        <v>0</v>
      </c>
      <c r="R4" s="101">
        <f>'Tuesday (3)'!G11</f>
        <v>0</v>
      </c>
      <c r="S4" s="101">
        <f>'Wednesday (3)'!G11</f>
        <v>0</v>
      </c>
      <c r="T4" s="101">
        <f>'Thursday (3)'!G11</f>
        <v>0</v>
      </c>
      <c r="U4" s="101">
        <f>'Friday (3)'!G11</f>
        <v>0</v>
      </c>
      <c r="V4" s="97">
        <f t="shared" ref="V4:V37" si="2">SUM(Q4:U4)</f>
        <v>0</v>
      </c>
      <c r="X4" s="101">
        <f>'Monday (4)'!G11</f>
        <v>0</v>
      </c>
      <c r="Y4" s="101">
        <f>'Tuesday (4)'!G11</f>
        <v>0</v>
      </c>
      <c r="Z4" s="101">
        <f>'Wednesday (4)'!G11</f>
        <v>0</v>
      </c>
      <c r="AA4" s="101">
        <f>'Thursday (4)'!G11</f>
        <v>0</v>
      </c>
      <c r="AB4" s="101">
        <f>'Friday (4)'!G11</f>
        <v>0</v>
      </c>
      <c r="AC4" s="97">
        <f t="shared" ref="AC4:AC37" si="3">SUM(X4:AB4)</f>
        <v>0</v>
      </c>
      <c r="AE4" s="101">
        <f>'Monday (5)'!G11</f>
        <v>0</v>
      </c>
      <c r="AF4" s="101">
        <f>'Tuesday (5)'!G11</f>
        <v>0</v>
      </c>
      <c r="AG4" s="101">
        <f>'Wednesday (5)'!G11</f>
        <v>0</v>
      </c>
      <c r="AH4" s="101">
        <f>'Thursday (5)'!G11</f>
        <v>0</v>
      </c>
      <c r="AI4" s="101">
        <f>'Friday (5)'!G11</f>
        <v>0</v>
      </c>
      <c r="AJ4" s="97">
        <f t="shared" ref="AJ4:AJ39" si="4">SUM(AE4:AI4)</f>
        <v>0</v>
      </c>
      <c r="AL4" s="101">
        <f>'Monday (6)'!G11</f>
        <v>0</v>
      </c>
      <c r="AM4" s="101">
        <f>'Tuesday (6)'!G11</f>
        <v>0</v>
      </c>
      <c r="AN4" s="101">
        <f>'Wednesday (6)'!G11</f>
        <v>0</v>
      </c>
      <c r="AO4" s="101">
        <f>'Thursday (6)'!G11</f>
        <v>0</v>
      </c>
      <c r="AP4" s="101">
        <f>'Friday (6)'!G11</f>
        <v>0</v>
      </c>
      <c r="AQ4" s="97">
        <f t="shared" ref="AQ4:AQ39" si="5">SUM(AL4:AP4)</f>
        <v>0</v>
      </c>
      <c r="AS4" s="101">
        <f>'Monday (7)'!G11</f>
        <v>0</v>
      </c>
      <c r="AT4" s="101">
        <f>'Tuesday (7)'!G11</f>
        <v>0</v>
      </c>
      <c r="AU4" s="101">
        <f>'Wednesday (7)'!G11</f>
        <v>0</v>
      </c>
      <c r="AV4" s="101">
        <f>'Thursday (7)'!G11</f>
        <v>0</v>
      </c>
      <c r="AW4" s="101">
        <f>'Friday (7)'!G11</f>
        <v>0</v>
      </c>
      <c r="AX4" s="97">
        <f t="shared" ref="AX4:AX39" si="6">SUM(AS4:AW4)</f>
        <v>0</v>
      </c>
      <c r="AZ4" s="101">
        <f>'Monday (8)'!G11</f>
        <v>0</v>
      </c>
      <c r="BA4" s="101">
        <f>'Tuesday (8)'!G11</f>
        <v>0</v>
      </c>
      <c r="BB4" s="101">
        <f>'Wednesday (8)'!G11</f>
        <v>0</v>
      </c>
      <c r="BC4" s="101">
        <f>'Thursday (8)'!G11</f>
        <v>0</v>
      </c>
      <c r="BD4" s="101">
        <f>'Friday (8)'!G11</f>
        <v>0</v>
      </c>
      <c r="BE4" s="97">
        <f t="shared" ref="BE4:BE35" si="7">SUM(AZ4:BD4)</f>
        <v>0</v>
      </c>
      <c r="BG4" s="101">
        <f>'Monday (9)'!G11</f>
        <v>0</v>
      </c>
      <c r="BH4" s="101">
        <f>'Tuesday (9)'!G11</f>
        <v>0</v>
      </c>
      <c r="BI4" s="101">
        <f>'Wednesday (9)'!G11</f>
        <v>0</v>
      </c>
      <c r="BJ4" s="101">
        <f>'Thursday (9)'!G11</f>
        <v>0</v>
      </c>
      <c r="BK4" s="101">
        <f>'Friday (9)'!G11</f>
        <v>0</v>
      </c>
      <c r="BL4" s="97">
        <f t="shared" ref="BL4:BL35" si="8">SUM(BG4:BK4)</f>
        <v>0</v>
      </c>
      <c r="BN4" s="101">
        <f>'Monday (10)'!G11</f>
        <v>0</v>
      </c>
      <c r="BO4" s="101">
        <f>'Tuesday (10)'!G11</f>
        <v>0</v>
      </c>
      <c r="BP4" s="101">
        <f>'Wednesday (10)'!G11</f>
        <v>0</v>
      </c>
      <c r="BQ4" s="101">
        <f>'Thursday (10)'!G11</f>
        <v>0</v>
      </c>
      <c r="BR4" s="101">
        <f>'Friday (10)'!G11</f>
        <v>0</v>
      </c>
      <c r="BS4" s="97">
        <f t="shared" ref="BS4:BS35" si="9">SUM(BN4:BR4)</f>
        <v>0</v>
      </c>
      <c r="BV4" s="103">
        <f t="shared" ref="BV4:BV39" si="10">(H4+O4+V4+AC4+AJ4+AQ4+AX4+BE4+BL4+BS4)/2</f>
        <v>0</v>
      </c>
    </row>
    <row r="5" spans="1:74" x14ac:dyDescent="0.2">
      <c r="A5" s="96" t="str">
        <f>Monday!E12</f>
        <v>C2</v>
      </c>
      <c r="B5" s="96" t="str">
        <f>Monday!F12</f>
        <v>Operating Sessions (including Anaesthetics)</v>
      </c>
      <c r="C5" s="101">
        <f>Monday!G12</f>
        <v>0</v>
      </c>
      <c r="D5" s="101">
        <f>Tuesday!G12</f>
        <v>0</v>
      </c>
      <c r="E5" s="101">
        <f>Wednesday!G12</f>
        <v>0</v>
      </c>
      <c r="F5" s="101">
        <f>Thursday!G12</f>
        <v>0</v>
      </c>
      <c r="G5" s="101">
        <f>Friday!G12</f>
        <v>0</v>
      </c>
      <c r="H5" s="97">
        <f t="shared" si="0"/>
        <v>0</v>
      </c>
      <c r="J5" s="101">
        <f>'Monday (2)'!G12</f>
        <v>0</v>
      </c>
      <c r="K5" s="101">
        <f>'Tuesday (2)'!G12</f>
        <v>0</v>
      </c>
      <c r="L5" s="101">
        <f>'Wednesday (2)'!G12</f>
        <v>0</v>
      </c>
      <c r="M5" s="101">
        <f>'Thursday (2)'!G12</f>
        <v>0</v>
      </c>
      <c r="N5" s="101">
        <f>'Friday (2)'!G12</f>
        <v>0</v>
      </c>
      <c r="O5" s="97">
        <f t="shared" si="1"/>
        <v>0</v>
      </c>
      <c r="Q5" s="101">
        <f>'Monday (3)'!G12</f>
        <v>0</v>
      </c>
      <c r="R5" s="101">
        <f>'Tuesday (3)'!G12</f>
        <v>0</v>
      </c>
      <c r="S5" s="101">
        <f>'Wednesday (3)'!G12</f>
        <v>0</v>
      </c>
      <c r="T5" s="101">
        <f>'Thursday (3)'!G12</f>
        <v>0</v>
      </c>
      <c r="U5" s="101">
        <f>'Friday (3)'!G12</f>
        <v>0</v>
      </c>
      <c r="V5" s="97">
        <f t="shared" si="2"/>
        <v>0</v>
      </c>
      <c r="X5" s="101">
        <f>'Monday (4)'!G12</f>
        <v>0</v>
      </c>
      <c r="Y5" s="101">
        <f>'Tuesday (4)'!G12</f>
        <v>0</v>
      </c>
      <c r="Z5" s="101">
        <f>'Wednesday (4)'!G12</f>
        <v>0</v>
      </c>
      <c r="AA5" s="101">
        <f>'Thursday (4)'!G12</f>
        <v>0</v>
      </c>
      <c r="AB5" s="101">
        <f>'Friday (4)'!G12</f>
        <v>0</v>
      </c>
      <c r="AC5" s="97">
        <f t="shared" si="3"/>
        <v>0</v>
      </c>
      <c r="AE5" s="101">
        <f>'Monday (5)'!G12</f>
        <v>0</v>
      </c>
      <c r="AF5" s="101">
        <f>'Tuesday (5)'!G12</f>
        <v>0</v>
      </c>
      <c r="AG5" s="101">
        <f>'Wednesday (5)'!G12</f>
        <v>0</v>
      </c>
      <c r="AH5" s="101">
        <f>'Thursday (5)'!G12</f>
        <v>0</v>
      </c>
      <c r="AI5" s="101">
        <f>'Friday (5)'!G12</f>
        <v>0</v>
      </c>
      <c r="AJ5" s="97">
        <f t="shared" si="4"/>
        <v>0</v>
      </c>
      <c r="AL5" s="101">
        <f>'Monday (6)'!G12</f>
        <v>0</v>
      </c>
      <c r="AM5" s="101">
        <f>'Tuesday (6)'!G12</f>
        <v>0</v>
      </c>
      <c r="AN5" s="101">
        <f>'Wednesday (6)'!G12</f>
        <v>0</v>
      </c>
      <c r="AO5" s="101">
        <f>'Thursday (6)'!G12</f>
        <v>0</v>
      </c>
      <c r="AP5" s="101">
        <f>'Friday (6)'!G12</f>
        <v>0</v>
      </c>
      <c r="AQ5" s="97">
        <f t="shared" si="5"/>
        <v>0</v>
      </c>
      <c r="AS5" s="101">
        <f>'Monday (7)'!G12</f>
        <v>0</v>
      </c>
      <c r="AT5" s="101">
        <f>'Tuesday (7)'!G12</f>
        <v>0</v>
      </c>
      <c r="AU5" s="101">
        <f>'Wednesday (7)'!G12</f>
        <v>0</v>
      </c>
      <c r="AV5" s="101">
        <f>'Thursday (7)'!G12</f>
        <v>0</v>
      </c>
      <c r="AW5" s="101">
        <f>'Friday (7)'!G12</f>
        <v>0</v>
      </c>
      <c r="AX5" s="97">
        <f t="shared" si="6"/>
        <v>0</v>
      </c>
      <c r="AZ5" s="101">
        <f>'Monday (8)'!G12</f>
        <v>0</v>
      </c>
      <c r="BA5" s="101">
        <f>'Tuesday (8)'!G12</f>
        <v>0</v>
      </c>
      <c r="BB5" s="101">
        <f>'Wednesday (8)'!G12</f>
        <v>0</v>
      </c>
      <c r="BC5" s="101">
        <f>'Thursday (8)'!G12</f>
        <v>0</v>
      </c>
      <c r="BD5" s="101">
        <f>'Friday (8)'!G12</f>
        <v>0</v>
      </c>
      <c r="BE5" s="97">
        <f t="shared" si="7"/>
        <v>0</v>
      </c>
      <c r="BG5" s="101">
        <f>'Monday (9)'!G12</f>
        <v>0</v>
      </c>
      <c r="BH5" s="101">
        <f>'Tuesday (9)'!G12</f>
        <v>0</v>
      </c>
      <c r="BI5" s="101">
        <f>'Wednesday (9)'!G12</f>
        <v>0</v>
      </c>
      <c r="BJ5" s="101">
        <f>'Thursday (9)'!G12</f>
        <v>0</v>
      </c>
      <c r="BK5" s="101">
        <f>'Friday (9)'!G12</f>
        <v>0</v>
      </c>
      <c r="BL5" s="97">
        <f t="shared" si="8"/>
        <v>0</v>
      </c>
      <c r="BN5" s="101">
        <f>'Monday (10)'!G12</f>
        <v>0</v>
      </c>
      <c r="BO5" s="101">
        <f>'Tuesday (10)'!G12</f>
        <v>0</v>
      </c>
      <c r="BP5" s="101">
        <f>'Wednesday (10)'!G12</f>
        <v>0</v>
      </c>
      <c r="BQ5" s="101">
        <f>'Thursday (10)'!G12</f>
        <v>0</v>
      </c>
      <c r="BR5" s="101">
        <f>'Friday (10)'!G12</f>
        <v>0</v>
      </c>
      <c r="BS5" s="97">
        <f t="shared" si="9"/>
        <v>0</v>
      </c>
      <c r="BV5" s="103">
        <f t="shared" si="10"/>
        <v>0</v>
      </c>
    </row>
    <row r="6" spans="1:74" x14ac:dyDescent="0.2">
      <c r="A6" s="96" t="str">
        <f>Monday!E13</f>
        <v>C3</v>
      </c>
      <c r="B6" s="96" t="str">
        <f>Monday!F13</f>
        <v>Pre and Post Operative Care</v>
      </c>
      <c r="C6" s="101">
        <f>Monday!G13</f>
        <v>0</v>
      </c>
      <c r="D6" s="101">
        <f>Tuesday!G13</f>
        <v>0</v>
      </c>
      <c r="E6" s="101">
        <f>Wednesday!G13</f>
        <v>0</v>
      </c>
      <c r="F6" s="101">
        <f>Thursday!G13</f>
        <v>0</v>
      </c>
      <c r="G6" s="101">
        <f>Friday!G13</f>
        <v>0</v>
      </c>
      <c r="H6" s="97">
        <f t="shared" si="0"/>
        <v>0</v>
      </c>
      <c r="J6" s="101">
        <f>'Monday (2)'!G13</f>
        <v>0</v>
      </c>
      <c r="K6" s="101">
        <f>'Tuesday (2)'!G13</f>
        <v>0</v>
      </c>
      <c r="L6" s="101">
        <f>'Wednesday (2)'!G13</f>
        <v>0</v>
      </c>
      <c r="M6" s="101">
        <f>'Thursday (2)'!G13</f>
        <v>0</v>
      </c>
      <c r="N6" s="101">
        <f>'Friday (2)'!G13</f>
        <v>0</v>
      </c>
      <c r="O6" s="97">
        <f t="shared" si="1"/>
        <v>0</v>
      </c>
      <c r="Q6" s="101">
        <f>'Monday (3)'!G13</f>
        <v>0</v>
      </c>
      <c r="R6" s="101">
        <f>'Tuesday (3)'!G13</f>
        <v>0</v>
      </c>
      <c r="S6" s="101">
        <f>'Wednesday (3)'!G13</f>
        <v>0</v>
      </c>
      <c r="T6" s="101">
        <f>'Thursday (3)'!G13</f>
        <v>0</v>
      </c>
      <c r="U6" s="101">
        <f>'Friday (3)'!G13</f>
        <v>0</v>
      </c>
      <c r="V6" s="97">
        <f t="shared" si="2"/>
        <v>0</v>
      </c>
      <c r="X6" s="101">
        <f>'Monday (4)'!G13</f>
        <v>0</v>
      </c>
      <c r="Y6" s="101">
        <f>'Tuesday (4)'!G13</f>
        <v>0</v>
      </c>
      <c r="Z6" s="101">
        <f>'Wednesday (4)'!G13</f>
        <v>0</v>
      </c>
      <c r="AA6" s="101">
        <f>'Thursday (4)'!G13</f>
        <v>0</v>
      </c>
      <c r="AB6" s="101">
        <f>'Friday (4)'!G13</f>
        <v>0</v>
      </c>
      <c r="AC6" s="97">
        <f t="shared" si="3"/>
        <v>0</v>
      </c>
      <c r="AE6" s="101">
        <f>'Monday (5)'!G13</f>
        <v>0</v>
      </c>
      <c r="AF6" s="101">
        <f>'Tuesday (5)'!G13</f>
        <v>0</v>
      </c>
      <c r="AG6" s="101">
        <f>'Wednesday (5)'!G13</f>
        <v>0</v>
      </c>
      <c r="AH6" s="101">
        <f>'Thursday (5)'!G13</f>
        <v>0</v>
      </c>
      <c r="AI6" s="101">
        <f>'Friday (5)'!G13</f>
        <v>0</v>
      </c>
      <c r="AJ6" s="97">
        <f t="shared" si="4"/>
        <v>0</v>
      </c>
      <c r="AL6" s="101">
        <f>'Monday (6)'!G13</f>
        <v>0</v>
      </c>
      <c r="AM6" s="101">
        <f>'Tuesday (6)'!G13</f>
        <v>0</v>
      </c>
      <c r="AN6" s="101">
        <f>'Wednesday (6)'!G13</f>
        <v>0</v>
      </c>
      <c r="AO6" s="101">
        <f>'Thursday (6)'!G13</f>
        <v>0</v>
      </c>
      <c r="AP6" s="101">
        <f>'Friday (6)'!G13</f>
        <v>0</v>
      </c>
      <c r="AQ6" s="97">
        <f t="shared" si="5"/>
        <v>0</v>
      </c>
      <c r="AS6" s="101">
        <f>'Monday (7)'!G13</f>
        <v>0</v>
      </c>
      <c r="AT6" s="101">
        <f>'Tuesday (7)'!G13</f>
        <v>0</v>
      </c>
      <c r="AU6" s="101">
        <f>'Wednesday (7)'!G13</f>
        <v>0</v>
      </c>
      <c r="AV6" s="101">
        <f>'Thursday (7)'!G13</f>
        <v>0</v>
      </c>
      <c r="AW6" s="101">
        <f>'Friday (7)'!G13</f>
        <v>0</v>
      </c>
      <c r="AX6" s="97">
        <f t="shared" si="6"/>
        <v>0</v>
      </c>
      <c r="AZ6" s="101">
        <f>'Monday (8)'!G13</f>
        <v>0</v>
      </c>
      <c r="BA6" s="101">
        <f>'Tuesday (8)'!G13</f>
        <v>0</v>
      </c>
      <c r="BB6" s="101">
        <f>'Wednesday (8)'!G13</f>
        <v>0</v>
      </c>
      <c r="BC6" s="101">
        <f>'Thursday (8)'!G13</f>
        <v>0</v>
      </c>
      <c r="BD6" s="101">
        <f>'Friday (8)'!G13</f>
        <v>0</v>
      </c>
      <c r="BE6" s="97">
        <f t="shared" si="7"/>
        <v>0</v>
      </c>
      <c r="BG6" s="101">
        <f>'Monday (9)'!G13</f>
        <v>0</v>
      </c>
      <c r="BH6" s="101">
        <f>'Tuesday (9)'!G13</f>
        <v>0</v>
      </c>
      <c r="BI6" s="101">
        <f>'Wednesday (9)'!G13</f>
        <v>0</v>
      </c>
      <c r="BJ6" s="101">
        <f>'Thursday (9)'!G13</f>
        <v>0</v>
      </c>
      <c r="BK6" s="101">
        <f>'Friday (9)'!G13</f>
        <v>0</v>
      </c>
      <c r="BL6" s="97">
        <f t="shared" si="8"/>
        <v>0</v>
      </c>
      <c r="BN6" s="101">
        <f>'Monday (10)'!G13</f>
        <v>0</v>
      </c>
      <c r="BO6" s="101">
        <f>'Tuesday (10)'!G13</f>
        <v>0</v>
      </c>
      <c r="BP6" s="101">
        <f>'Wednesday (10)'!G13</f>
        <v>0</v>
      </c>
      <c r="BQ6" s="101">
        <f>'Thursday (10)'!G13</f>
        <v>0</v>
      </c>
      <c r="BR6" s="101">
        <f>'Friday (10)'!G13</f>
        <v>0</v>
      </c>
      <c r="BS6" s="97">
        <f t="shared" si="9"/>
        <v>0</v>
      </c>
      <c r="BV6" s="103">
        <f t="shared" si="10"/>
        <v>0</v>
      </c>
    </row>
    <row r="7" spans="1:74" x14ac:dyDescent="0.2">
      <c r="A7" s="96" t="str">
        <f>Monday!E14</f>
        <v>C4</v>
      </c>
      <c r="B7" s="96" t="str">
        <f>Monday!F14</f>
        <v>Ward Rounds</v>
      </c>
      <c r="C7" s="101">
        <f>Monday!G14</f>
        <v>0</v>
      </c>
      <c r="D7" s="101">
        <f>Tuesday!G14</f>
        <v>0</v>
      </c>
      <c r="E7" s="101">
        <f>Wednesday!G14</f>
        <v>0</v>
      </c>
      <c r="F7" s="101">
        <f>Thursday!G14</f>
        <v>0</v>
      </c>
      <c r="G7" s="101">
        <f>Friday!G14</f>
        <v>0</v>
      </c>
      <c r="H7" s="97">
        <f t="shared" si="0"/>
        <v>0</v>
      </c>
      <c r="J7" s="101">
        <f>'Monday (2)'!G14</f>
        <v>0</v>
      </c>
      <c r="K7" s="101">
        <f>'Tuesday (2)'!G14</f>
        <v>0</v>
      </c>
      <c r="L7" s="101">
        <f>'Wednesday (2)'!G14</f>
        <v>0</v>
      </c>
      <c r="M7" s="101">
        <f>'Thursday (2)'!G14</f>
        <v>0</v>
      </c>
      <c r="N7" s="101">
        <f>'Friday (2)'!G14</f>
        <v>0</v>
      </c>
      <c r="O7" s="97">
        <f t="shared" si="1"/>
        <v>0</v>
      </c>
      <c r="Q7" s="101">
        <f>'Monday (3)'!G14</f>
        <v>0</v>
      </c>
      <c r="R7" s="101">
        <f>'Tuesday (3)'!G14</f>
        <v>0</v>
      </c>
      <c r="S7" s="101">
        <f>'Wednesday (3)'!G14</f>
        <v>0</v>
      </c>
      <c r="T7" s="101">
        <f>'Thursday (3)'!G14</f>
        <v>0</v>
      </c>
      <c r="U7" s="101">
        <f>'Friday (3)'!G14</f>
        <v>0</v>
      </c>
      <c r="V7" s="97">
        <f t="shared" si="2"/>
        <v>0</v>
      </c>
      <c r="X7" s="101">
        <f>'Monday (4)'!G14</f>
        <v>0</v>
      </c>
      <c r="Y7" s="101">
        <f>'Tuesday (4)'!G14</f>
        <v>0</v>
      </c>
      <c r="Z7" s="101">
        <f>'Wednesday (4)'!G14</f>
        <v>0</v>
      </c>
      <c r="AA7" s="101">
        <f>'Thursday (4)'!G14</f>
        <v>0</v>
      </c>
      <c r="AB7" s="101">
        <f>'Friday (4)'!G14</f>
        <v>0</v>
      </c>
      <c r="AC7" s="97">
        <f t="shared" si="3"/>
        <v>0</v>
      </c>
      <c r="AE7" s="101">
        <f>'Monday (5)'!G14</f>
        <v>0</v>
      </c>
      <c r="AF7" s="101">
        <f>'Tuesday (5)'!G14</f>
        <v>0</v>
      </c>
      <c r="AG7" s="101">
        <f>'Wednesday (5)'!G14</f>
        <v>0</v>
      </c>
      <c r="AH7" s="101">
        <f>'Thursday (5)'!G14</f>
        <v>0</v>
      </c>
      <c r="AI7" s="101">
        <f>'Friday (5)'!G14</f>
        <v>0</v>
      </c>
      <c r="AJ7" s="97">
        <f t="shared" si="4"/>
        <v>0</v>
      </c>
      <c r="AL7" s="101">
        <f>'Monday (6)'!G14</f>
        <v>0</v>
      </c>
      <c r="AM7" s="101">
        <f>'Tuesday (6)'!G14</f>
        <v>0</v>
      </c>
      <c r="AN7" s="101">
        <f>'Wednesday (6)'!G14</f>
        <v>0</v>
      </c>
      <c r="AO7" s="101">
        <f>'Thursday (6)'!G14</f>
        <v>0</v>
      </c>
      <c r="AP7" s="101">
        <f>'Friday (6)'!G14</f>
        <v>0</v>
      </c>
      <c r="AQ7" s="97">
        <f t="shared" si="5"/>
        <v>0</v>
      </c>
      <c r="AS7" s="101">
        <f>'Monday (7)'!G14</f>
        <v>0</v>
      </c>
      <c r="AT7" s="101">
        <f>'Tuesday (7)'!G14</f>
        <v>0</v>
      </c>
      <c r="AU7" s="101">
        <f>'Wednesday (7)'!G14</f>
        <v>0</v>
      </c>
      <c r="AV7" s="101">
        <f>'Thursday (7)'!G14</f>
        <v>0</v>
      </c>
      <c r="AW7" s="101">
        <f>'Friday (7)'!G14</f>
        <v>0</v>
      </c>
      <c r="AX7" s="97">
        <f t="shared" si="6"/>
        <v>0</v>
      </c>
      <c r="AZ7" s="101">
        <f>'Monday (8)'!G14</f>
        <v>0</v>
      </c>
      <c r="BA7" s="101">
        <f>'Tuesday (8)'!G14</f>
        <v>0</v>
      </c>
      <c r="BB7" s="101">
        <f>'Wednesday (8)'!G14</f>
        <v>0</v>
      </c>
      <c r="BC7" s="101">
        <f>'Thursday (8)'!G14</f>
        <v>0</v>
      </c>
      <c r="BD7" s="101">
        <f>'Friday (8)'!G14</f>
        <v>0</v>
      </c>
      <c r="BE7" s="97">
        <f t="shared" si="7"/>
        <v>0</v>
      </c>
      <c r="BG7" s="101">
        <f>'Monday (9)'!G14</f>
        <v>0</v>
      </c>
      <c r="BH7" s="101">
        <f>'Tuesday (9)'!G14</f>
        <v>0</v>
      </c>
      <c r="BI7" s="101">
        <f>'Wednesday (9)'!G14</f>
        <v>0</v>
      </c>
      <c r="BJ7" s="101">
        <f>'Thursday (9)'!G14</f>
        <v>0</v>
      </c>
      <c r="BK7" s="101">
        <f>'Friday (9)'!G14</f>
        <v>0</v>
      </c>
      <c r="BL7" s="97">
        <f t="shared" si="8"/>
        <v>0</v>
      </c>
      <c r="BN7" s="101">
        <f>'Monday (10)'!G14</f>
        <v>0</v>
      </c>
      <c r="BO7" s="101">
        <f>'Tuesday (10)'!G14</f>
        <v>0</v>
      </c>
      <c r="BP7" s="101">
        <f>'Wednesday (10)'!G14</f>
        <v>0</v>
      </c>
      <c r="BQ7" s="101">
        <f>'Thursday (10)'!G14</f>
        <v>0</v>
      </c>
      <c r="BR7" s="101">
        <f>'Friday (10)'!G14</f>
        <v>0</v>
      </c>
      <c r="BS7" s="97">
        <f t="shared" si="9"/>
        <v>0</v>
      </c>
      <c r="BV7" s="103">
        <f t="shared" si="10"/>
        <v>0</v>
      </c>
    </row>
    <row r="8" spans="1:74" x14ac:dyDescent="0.2">
      <c r="A8" s="96" t="str">
        <f>Monday!E15</f>
        <v>C5</v>
      </c>
      <c r="B8" s="96" t="str">
        <f>Monday!F15</f>
        <v>Outpatient Clinic</v>
      </c>
      <c r="C8" s="101">
        <f>Monday!G15</f>
        <v>0</v>
      </c>
      <c r="D8" s="101">
        <f>Tuesday!G15</f>
        <v>0</v>
      </c>
      <c r="E8" s="101">
        <f>Wednesday!G15</f>
        <v>0</v>
      </c>
      <c r="F8" s="101">
        <f>Thursday!G15</f>
        <v>0</v>
      </c>
      <c r="G8" s="101">
        <f>Friday!G15</f>
        <v>0</v>
      </c>
      <c r="H8" s="97">
        <f t="shared" si="0"/>
        <v>0</v>
      </c>
      <c r="J8" s="101">
        <f>'Monday (2)'!G15</f>
        <v>0</v>
      </c>
      <c r="K8" s="101">
        <f>'Tuesday (2)'!G15</f>
        <v>0</v>
      </c>
      <c r="L8" s="101">
        <f>'Wednesday (2)'!G15</f>
        <v>0</v>
      </c>
      <c r="M8" s="101">
        <f>'Thursday (2)'!G15</f>
        <v>0</v>
      </c>
      <c r="N8" s="101">
        <f>'Friday (2)'!G15</f>
        <v>0</v>
      </c>
      <c r="O8" s="97">
        <f t="shared" si="1"/>
        <v>0</v>
      </c>
      <c r="Q8" s="101">
        <f>'Monday (3)'!G15</f>
        <v>0</v>
      </c>
      <c r="R8" s="101">
        <f>'Tuesday (3)'!G15</f>
        <v>0</v>
      </c>
      <c r="S8" s="101">
        <f>'Wednesday (3)'!G15</f>
        <v>0</v>
      </c>
      <c r="T8" s="101">
        <f>'Thursday (3)'!G15</f>
        <v>0</v>
      </c>
      <c r="U8" s="101">
        <f>'Friday (3)'!G15</f>
        <v>0</v>
      </c>
      <c r="V8" s="97">
        <f t="shared" si="2"/>
        <v>0</v>
      </c>
      <c r="X8" s="101">
        <f>'Monday (4)'!G15</f>
        <v>0</v>
      </c>
      <c r="Y8" s="101">
        <f>'Tuesday (4)'!G15</f>
        <v>0</v>
      </c>
      <c r="Z8" s="101">
        <f>'Wednesday (4)'!G15</f>
        <v>0</v>
      </c>
      <c r="AA8" s="101">
        <f>'Thursday (4)'!G15</f>
        <v>0</v>
      </c>
      <c r="AB8" s="101">
        <f>'Friday (4)'!G15</f>
        <v>0</v>
      </c>
      <c r="AC8" s="97">
        <f t="shared" si="3"/>
        <v>0</v>
      </c>
      <c r="AE8" s="101">
        <f>'Monday (5)'!G15</f>
        <v>0</v>
      </c>
      <c r="AF8" s="101">
        <f>'Tuesday (5)'!G15</f>
        <v>0</v>
      </c>
      <c r="AG8" s="101">
        <f>'Wednesday (5)'!G15</f>
        <v>0</v>
      </c>
      <c r="AH8" s="101">
        <f>'Thursday (5)'!G15</f>
        <v>0</v>
      </c>
      <c r="AI8" s="101">
        <f>'Friday (5)'!G15</f>
        <v>0</v>
      </c>
      <c r="AJ8" s="97">
        <f t="shared" si="4"/>
        <v>0</v>
      </c>
      <c r="AL8" s="101">
        <f>'Monday (6)'!G15</f>
        <v>0</v>
      </c>
      <c r="AM8" s="101">
        <f>'Tuesday (6)'!G15</f>
        <v>0</v>
      </c>
      <c r="AN8" s="101">
        <f>'Wednesday (6)'!G15</f>
        <v>0</v>
      </c>
      <c r="AO8" s="101">
        <f>'Thursday (6)'!G15</f>
        <v>0</v>
      </c>
      <c r="AP8" s="101">
        <f>'Friday (6)'!G15</f>
        <v>0</v>
      </c>
      <c r="AQ8" s="97">
        <f t="shared" si="5"/>
        <v>0</v>
      </c>
      <c r="AS8" s="101">
        <f>'Monday (7)'!G15</f>
        <v>0</v>
      </c>
      <c r="AT8" s="101">
        <f>'Tuesday (7)'!G15</f>
        <v>0</v>
      </c>
      <c r="AU8" s="101">
        <f>'Wednesday (7)'!G15</f>
        <v>0</v>
      </c>
      <c r="AV8" s="101">
        <f>'Thursday (7)'!G15</f>
        <v>0</v>
      </c>
      <c r="AW8" s="101">
        <f>'Friday (7)'!G15</f>
        <v>0</v>
      </c>
      <c r="AX8" s="97">
        <f t="shared" si="6"/>
        <v>0</v>
      </c>
      <c r="AZ8" s="101">
        <f>'Monday (8)'!G15</f>
        <v>0</v>
      </c>
      <c r="BA8" s="101">
        <f>'Tuesday (8)'!G15</f>
        <v>0</v>
      </c>
      <c r="BB8" s="101">
        <f>'Wednesday (8)'!G15</f>
        <v>0</v>
      </c>
      <c r="BC8" s="101">
        <f>'Thursday (8)'!G15</f>
        <v>0</v>
      </c>
      <c r="BD8" s="101">
        <f>'Friday (8)'!G15</f>
        <v>0</v>
      </c>
      <c r="BE8" s="97">
        <f t="shared" si="7"/>
        <v>0</v>
      </c>
      <c r="BG8" s="101">
        <f>'Monday (9)'!G15</f>
        <v>0</v>
      </c>
      <c r="BH8" s="101">
        <f>'Tuesday (9)'!G15</f>
        <v>0</v>
      </c>
      <c r="BI8" s="101">
        <f>'Wednesday (9)'!G15</f>
        <v>0</v>
      </c>
      <c r="BJ8" s="101">
        <f>'Thursday (9)'!G15</f>
        <v>0</v>
      </c>
      <c r="BK8" s="101">
        <f>'Friday (9)'!G15</f>
        <v>0</v>
      </c>
      <c r="BL8" s="97">
        <f t="shared" si="8"/>
        <v>0</v>
      </c>
      <c r="BN8" s="101">
        <f>'Monday (10)'!G15</f>
        <v>0</v>
      </c>
      <c r="BO8" s="101">
        <f>'Tuesday (10)'!G15</f>
        <v>0</v>
      </c>
      <c r="BP8" s="101">
        <f>'Wednesday (10)'!G15</f>
        <v>0</v>
      </c>
      <c r="BQ8" s="101">
        <f>'Thursday (10)'!G15</f>
        <v>0</v>
      </c>
      <c r="BR8" s="101">
        <f>'Friday (10)'!G15</f>
        <v>0</v>
      </c>
      <c r="BS8" s="97">
        <f t="shared" si="9"/>
        <v>0</v>
      </c>
      <c r="BV8" s="103">
        <f t="shared" si="10"/>
        <v>0</v>
      </c>
    </row>
    <row r="9" spans="1:74" x14ac:dyDescent="0.2">
      <c r="A9" s="96" t="str">
        <f>Monday!E16</f>
        <v>C6</v>
      </c>
      <c r="B9" s="96" t="str">
        <f>Monday!F16</f>
        <v>Clinical Diagnostic Work</v>
      </c>
      <c r="C9" s="101">
        <f>Monday!G16</f>
        <v>0</v>
      </c>
      <c r="D9" s="101">
        <f>Tuesday!G16</f>
        <v>0</v>
      </c>
      <c r="E9" s="101">
        <f>Wednesday!G16</f>
        <v>0</v>
      </c>
      <c r="F9" s="101">
        <f>Thursday!G16</f>
        <v>0</v>
      </c>
      <c r="G9" s="101">
        <f>Friday!G16</f>
        <v>0</v>
      </c>
      <c r="H9" s="97">
        <f t="shared" si="0"/>
        <v>0</v>
      </c>
      <c r="J9" s="101">
        <f>'Monday (2)'!G16</f>
        <v>0</v>
      </c>
      <c r="K9" s="101">
        <f>'Tuesday (2)'!G16</f>
        <v>0</v>
      </c>
      <c r="L9" s="101">
        <f>'Wednesday (2)'!G16</f>
        <v>0</v>
      </c>
      <c r="M9" s="101">
        <f>'Thursday (2)'!G16</f>
        <v>0</v>
      </c>
      <c r="N9" s="101">
        <f>'Friday (2)'!G16</f>
        <v>0</v>
      </c>
      <c r="O9" s="97">
        <f t="shared" si="1"/>
        <v>0</v>
      </c>
      <c r="Q9" s="101">
        <f>'Monday (3)'!G16</f>
        <v>0</v>
      </c>
      <c r="R9" s="101">
        <f>'Tuesday (3)'!G16</f>
        <v>0</v>
      </c>
      <c r="S9" s="101">
        <f>'Wednesday (3)'!G16</f>
        <v>0</v>
      </c>
      <c r="T9" s="101">
        <f>'Thursday (3)'!G16</f>
        <v>0</v>
      </c>
      <c r="U9" s="101">
        <f>'Friday (3)'!G16</f>
        <v>0</v>
      </c>
      <c r="V9" s="97">
        <f t="shared" si="2"/>
        <v>0</v>
      </c>
      <c r="X9" s="101">
        <f>'Monday (4)'!G16</f>
        <v>0</v>
      </c>
      <c r="Y9" s="101">
        <f>'Tuesday (4)'!G16</f>
        <v>0</v>
      </c>
      <c r="Z9" s="101">
        <f>'Wednesday (4)'!G16</f>
        <v>0</v>
      </c>
      <c r="AA9" s="101">
        <f>'Thursday (4)'!G16</f>
        <v>0</v>
      </c>
      <c r="AB9" s="101">
        <f>'Friday (4)'!G16</f>
        <v>0</v>
      </c>
      <c r="AC9" s="97">
        <f t="shared" si="3"/>
        <v>0</v>
      </c>
      <c r="AE9" s="101">
        <f>'Monday (5)'!G16</f>
        <v>0</v>
      </c>
      <c r="AF9" s="101">
        <f>'Tuesday (5)'!G16</f>
        <v>0</v>
      </c>
      <c r="AG9" s="101">
        <f>'Wednesday (5)'!G16</f>
        <v>0</v>
      </c>
      <c r="AH9" s="101">
        <f>'Thursday (5)'!G16</f>
        <v>0</v>
      </c>
      <c r="AI9" s="101">
        <f>'Friday (5)'!G16</f>
        <v>0</v>
      </c>
      <c r="AJ9" s="97">
        <f t="shared" si="4"/>
        <v>0</v>
      </c>
      <c r="AL9" s="101">
        <f>'Monday (6)'!G16</f>
        <v>0</v>
      </c>
      <c r="AM9" s="101">
        <f>'Tuesday (6)'!G16</f>
        <v>0</v>
      </c>
      <c r="AN9" s="101">
        <f>'Wednesday (6)'!G16</f>
        <v>0</v>
      </c>
      <c r="AO9" s="101">
        <f>'Thursday (6)'!G16</f>
        <v>0</v>
      </c>
      <c r="AP9" s="101">
        <f>'Friday (6)'!G16</f>
        <v>0</v>
      </c>
      <c r="AQ9" s="97">
        <f t="shared" si="5"/>
        <v>0</v>
      </c>
      <c r="AS9" s="101">
        <f>'Monday (7)'!G16</f>
        <v>0</v>
      </c>
      <c r="AT9" s="101">
        <f>'Tuesday (7)'!G16</f>
        <v>0</v>
      </c>
      <c r="AU9" s="101">
        <f>'Wednesday (7)'!G16</f>
        <v>0</v>
      </c>
      <c r="AV9" s="101">
        <f>'Thursday (7)'!G16</f>
        <v>0</v>
      </c>
      <c r="AW9" s="101">
        <f>'Friday (7)'!G16</f>
        <v>0</v>
      </c>
      <c r="AX9" s="97">
        <f t="shared" si="6"/>
        <v>0</v>
      </c>
      <c r="AZ9" s="101">
        <f>'Monday (8)'!G16</f>
        <v>0</v>
      </c>
      <c r="BA9" s="101">
        <f>'Tuesday (8)'!G16</f>
        <v>0</v>
      </c>
      <c r="BB9" s="101">
        <f>'Wednesday (8)'!G16</f>
        <v>0</v>
      </c>
      <c r="BC9" s="101">
        <f>'Thursday (8)'!G16</f>
        <v>0</v>
      </c>
      <c r="BD9" s="101">
        <f>'Friday (8)'!G16</f>
        <v>0</v>
      </c>
      <c r="BE9" s="97">
        <f t="shared" si="7"/>
        <v>0</v>
      </c>
      <c r="BG9" s="101">
        <f>'Monday (9)'!G16</f>
        <v>0</v>
      </c>
      <c r="BH9" s="101">
        <f>'Tuesday (9)'!G16</f>
        <v>0</v>
      </c>
      <c r="BI9" s="101">
        <f>'Wednesday (9)'!G16</f>
        <v>0</v>
      </c>
      <c r="BJ9" s="101">
        <f>'Thursday (9)'!G16</f>
        <v>0</v>
      </c>
      <c r="BK9" s="101">
        <f>'Friday (9)'!G16</f>
        <v>0</v>
      </c>
      <c r="BL9" s="97">
        <f t="shared" si="8"/>
        <v>0</v>
      </c>
      <c r="BN9" s="101">
        <f>'Monday (10)'!G16</f>
        <v>0</v>
      </c>
      <c r="BO9" s="101">
        <f>'Tuesday (10)'!G16</f>
        <v>0</v>
      </c>
      <c r="BP9" s="101">
        <f>'Wednesday (10)'!G16</f>
        <v>0</v>
      </c>
      <c r="BQ9" s="101">
        <f>'Thursday (10)'!G16</f>
        <v>0</v>
      </c>
      <c r="BR9" s="101">
        <f>'Friday (10)'!G16</f>
        <v>0</v>
      </c>
      <c r="BS9" s="97">
        <f t="shared" si="9"/>
        <v>0</v>
      </c>
      <c r="BV9" s="103">
        <f t="shared" si="10"/>
        <v>0</v>
      </c>
    </row>
    <row r="10" spans="1:74" x14ac:dyDescent="0.2">
      <c r="A10" s="96" t="str">
        <f>Monday!E17</f>
        <v>C7</v>
      </c>
      <c r="B10" s="96" t="str">
        <f>Monday!F17</f>
        <v>Other patient treatment or relative consultation</v>
      </c>
      <c r="C10" s="101">
        <f>Monday!G17</f>
        <v>0</v>
      </c>
      <c r="D10" s="101">
        <f>Tuesday!G17</f>
        <v>0</v>
      </c>
      <c r="E10" s="101">
        <f>Wednesday!G17</f>
        <v>0</v>
      </c>
      <c r="F10" s="101">
        <f>Thursday!G17</f>
        <v>0</v>
      </c>
      <c r="G10" s="101">
        <f>Friday!G17</f>
        <v>0</v>
      </c>
      <c r="H10" s="97">
        <f t="shared" si="0"/>
        <v>0</v>
      </c>
      <c r="J10" s="101">
        <f>'Monday (2)'!G17</f>
        <v>0</v>
      </c>
      <c r="K10" s="101">
        <f>'Tuesday (2)'!G17</f>
        <v>0</v>
      </c>
      <c r="L10" s="101">
        <f>'Wednesday (2)'!G17</f>
        <v>0</v>
      </c>
      <c r="M10" s="101">
        <f>'Thursday (2)'!G17</f>
        <v>0</v>
      </c>
      <c r="N10" s="101">
        <f>'Friday (2)'!G17</f>
        <v>0</v>
      </c>
      <c r="O10" s="97">
        <f t="shared" si="1"/>
        <v>0</v>
      </c>
      <c r="Q10" s="101">
        <f>'Monday (3)'!G17</f>
        <v>0</v>
      </c>
      <c r="R10" s="101">
        <f>'Tuesday (3)'!G17</f>
        <v>0</v>
      </c>
      <c r="S10" s="101">
        <f>'Wednesday (3)'!G17</f>
        <v>0</v>
      </c>
      <c r="T10" s="101">
        <f>'Thursday (3)'!G17</f>
        <v>0</v>
      </c>
      <c r="U10" s="101">
        <f>'Friday (3)'!G17</f>
        <v>0</v>
      </c>
      <c r="V10" s="97">
        <f t="shared" si="2"/>
        <v>0</v>
      </c>
      <c r="X10" s="101">
        <f>'Monday (4)'!G17</f>
        <v>0</v>
      </c>
      <c r="Y10" s="101">
        <f>'Tuesday (4)'!G17</f>
        <v>0</v>
      </c>
      <c r="Z10" s="101">
        <f>'Wednesday (4)'!G17</f>
        <v>0</v>
      </c>
      <c r="AA10" s="101">
        <f>'Thursday (4)'!G17</f>
        <v>0</v>
      </c>
      <c r="AB10" s="101">
        <f>'Friday (4)'!G17</f>
        <v>0</v>
      </c>
      <c r="AC10" s="97">
        <f t="shared" si="3"/>
        <v>0</v>
      </c>
      <c r="AE10" s="101">
        <f>'Monday (5)'!G17</f>
        <v>0</v>
      </c>
      <c r="AF10" s="101">
        <f>'Tuesday (5)'!G17</f>
        <v>0</v>
      </c>
      <c r="AG10" s="101">
        <f>'Wednesday (5)'!G17</f>
        <v>0</v>
      </c>
      <c r="AH10" s="101">
        <f>'Thursday (5)'!G17</f>
        <v>0</v>
      </c>
      <c r="AI10" s="101">
        <f>'Friday (5)'!G17</f>
        <v>0</v>
      </c>
      <c r="AJ10" s="97">
        <f t="shared" si="4"/>
        <v>0</v>
      </c>
      <c r="AL10" s="101">
        <f>'Monday (6)'!G17</f>
        <v>0</v>
      </c>
      <c r="AM10" s="101">
        <f>'Tuesday (6)'!G17</f>
        <v>0</v>
      </c>
      <c r="AN10" s="101">
        <f>'Wednesday (6)'!G17</f>
        <v>0</v>
      </c>
      <c r="AO10" s="101">
        <f>'Thursday (6)'!G17</f>
        <v>0</v>
      </c>
      <c r="AP10" s="101">
        <f>'Friday (6)'!G17</f>
        <v>0</v>
      </c>
      <c r="AQ10" s="97">
        <f t="shared" si="5"/>
        <v>0</v>
      </c>
      <c r="AS10" s="101">
        <f>'Monday (7)'!G17</f>
        <v>0</v>
      </c>
      <c r="AT10" s="101">
        <f>'Tuesday (7)'!G17</f>
        <v>0</v>
      </c>
      <c r="AU10" s="101">
        <f>'Wednesday (7)'!G17</f>
        <v>0</v>
      </c>
      <c r="AV10" s="101">
        <f>'Thursday (7)'!G17</f>
        <v>0</v>
      </c>
      <c r="AW10" s="101">
        <f>'Friday (7)'!G17</f>
        <v>0</v>
      </c>
      <c r="AX10" s="97">
        <f t="shared" si="6"/>
        <v>0</v>
      </c>
      <c r="AZ10" s="101">
        <f>'Monday (8)'!G17</f>
        <v>0</v>
      </c>
      <c r="BA10" s="101">
        <f>'Tuesday (8)'!G17</f>
        <v>0</v>
      </c>
      <c r="BB10" s="101">
        <f>'Wednesday (8)'!G17</f>
        <v>0</v>
      </c>
      <c r="BC10" s="101">
        <f>'Thursday (8)'!G17</f>
        <v>0</v>
      </c>
      <c r="BD10" s="101">
        <f>'Friday (8)'!G17</f>
        <v>0</v>
      </c>
      <c r="BE10" s="97">
        <f t="shared" si="7"/>
        <v>0</v>
      </c>
      <c r="BG10" s="101">
        <f>'Monday (9)'!G17</f>
        <v>0</v>
      </c>
      <c r="BH10" s="101">
        <f>'Tuesday (9)'!G17</f>
        <v>0</v>
      </c>
      <c r="BI10" s="101">
        <f>'Wednesday (9)'!G17</f>
        <v>0</v>
      </c>
      <c r="BJ10" s="101">
        <f>'Thursday (9)'!G17</f>
        <v>0</v>
      </c>
      <c r="BK10" s="101">
        <f>'Friday (9)'!G17</f>
        <v>0</v>
      </c>
      <c r="BL10" s="97">
        <f t="shared" si="8"/>
        <v>0</v>
      </c>
      <c r="BN10" s="101">
        <f>'Monday (10)'!G17</f>
        <v>0</v>
      </c>
      <c r="BO10" s="101">
        <f>'Tuesday (10)'!G17</f>
        <v>0</v>
      </c>
      <c r="BP10" s="101">
        <f>'Wednesday (10)'!G17</f>
        <v>0</v>
      </c>
      <c r="BQ10" s="101">
        <f>'Thursday (10)'!G17</f>
        <v>0</v>
      </c>
      <c r="BR10" s="101">
        <f>'Friday (10)'!G17</f>
        <v>0</v>
      </c>
      <c r="BS10" s="97">
        <f t="shared" si="9"/>
        <v>0</v>
      </c>
      <c r="BV10" s="103">
        <f t="shared" si="10"/>
        <v>0</v>
      </c>
    </row>
    <row r="11" spans="1:74" x14ac:dyDescent="0.2">
      <c r="A11" s="96" t="str">
        <f>Monday!E18</f>
        <v>C8</v>
      </c>
      <c r="B11" s="96" t="str">
        <f>Monday!F18</f>
        <v>Public Health Duties</v>
      </c>
      <c r="C11" s="101">
        <f>Monday!G18</f>
        <v>0</v>
      </c>
      <c r="D11" s="101">
        <f>Tuesday!G18</f>
        <v>0</v>
      </c>
      <c r="E11" s="101">
        <f>Wednesday!G18</f>
        <v>0</v>
      </c>
      <c r="F11" s="101">
        <f>Thursday!G18</f>
        <v>0</v>
      </c>
      <c r="G11" s="101">
        <f>Friday!G18</f>
        <v>0</v>
      </c>
      <c r="H11" s="97">
        <f t="shared" si="0"/>
        <v>0</v>
      </c>
      <c r="J11" s="101">
        <f>'Monday (2)'!G18</f>
        <v>0</v>
      </c>
      <c r="K11" s="101">
        <f>'Tuesday (2)'!G18</f>
        <v>0</v>
      </c>
      <c r="L11" s="101">
        <f>'Wednesday (2)'!G18</f>
        <v>0</v>
      </c>
      <c r="M11" s="101">
        <f>'Thursday (2)'!G18</f>
        <v>0</v>
      </c>
      <c r="N11" s="101">
        <f>'Friday (2)'!G18</f>
        <v>0</v>
      </c>
      <c r="O11" s="97">
        <f t="shared" si="1"/>
        <v>0</v>
      </c>
      <c r="Q11" s="101">
        <f>'Monday (3)'!G18</f>
        <v>0</v>
      </c>
      <c r="R11" s="101">
        <f>'Tuesday (3)'!G18</f>
        <v>0</v>
      </c>
      <c r="S11" s="101">
        <f>'Wednesday (3)'!G18</f>
        <v>0</v>
      </c>
      <c r="T11" s="101">
        <f>'Thursday (3)'!G18</f>
        <v>0</v>
      </c>
      <c r="U11" s="101">
        <f>'Friday (3)'!G18</f>
        <v>0</v>
      </c>
      <c r="V11" s="97">
        <f t="shared" si="2"/>
        <v>0</v>
      </c>
      <c r="X11" s="101">
        <f>'Monday (4)'!G18</f>
        <v>0</v>
      </c>
      <c r="Y11" s="101">
        <f>'Tuesday (4)'!G18</f>
        <v>0</v>
      </c>
      <c r="Z11" s="101">
        <f>'Wednesday (4)'!G18</f>
        <v>0</v>
      </c>
      <c r="AA11" s="101">
        <f>'Thursday (4)'!G18</f>
        <v>0</v>
      </c>
      <c r="AB11" s="101">
        <f>'Friday (4)'!G18</f>
        <v>0</v>
      </c>
      <c r="AC11" s="97">
        <f t="shared" si="3"/>
        <v>0</v>
      </c>
      <c r="AE11" s="101">
        <f>'Monday (5)'!G18</f>
        <v>0</v>
      </c>
      <c r="AF11" s="101">
        <f>'Tuesday (5)'!G18</f>
        <v>0</v>
      </c>
      <c r="AG11" s="101">
        <f>'Wednesday (5)'!G18</f>
        <v>0</v>
      </c>
      <c r="AH11" s="101">
        <f>'Thursday (5)'!G18</f>
        <v>0</v>
      </c>
      <c r="AI11" s="101">
        <f>'Friday (5)'!G18</f>
        <v>0</v>
      </c>
      <c r="AJ11" s="97">
        <f t="shared" si="4"/>
        <v>0</v>
      </c>
      <c r="AL11" s="101">
        <f>'Monday (6)'!G18</f>
        <v>0</v>
      </c>
      <c r="AM11" s="101">
        <f>'Tuesday (6)'!G18</f>
        <v>0</v>
      </c>
      <c r="AN11" s="101">
        <f>'Wednesday (6)'!G18</f>
        <v>0</v>
      </c>
      <c r="AO11" s="101">
        <f>'Thursday (6)'!G18</f>
        <v>0</v>
      </c>
      <c r="AP11" s="101">
        <f>'Friday (6)'!G18</f>
        <v>0</v>
      </c>
      <c r="AQ11" s="97">
        <f t="shared" si="5"/>
        <v>0</v>
      </c>
      <c r="AS11" s="101">
        <f>'Monday (7)'!G18</f>
        <v>0</v>
      </c>
      <c r="AT11" s="101">
        <f>'Tuesday (7)'!G18</f>
        <v>0</v>
      </c>
      <c r="AU11" s="101">
        <f>'Wednesday (7)'!G18</f>
        <v>0</v>
      </c>
      <c r="AV11" s="101">
        <f>'Thursday (7)'!G18</f>
        <v>0</v>
      </c>
      <c r="AW11" s="101">
        <f>'Friday (7)'!G18</f>
        <v>0</v>
      </c>
      <c r="AX11" s="97">
        <f t="shared" si="6"/>
        <v>0</v>
      </c>
      <c r="AZ11" s="101">
        <f>'Monday (8)'!G18</f>
        <v>0</v>
      </c>
      <c r="BA11" s="101">
        <f>'Tuesday (8)'!G18</f>
        <v>0</v>
      </c>
      <c r="BB11" s="101">
        <f>'Wednesday (8)'!G18</f>
        <v>0</v>
      </c>
      <c r="BC11" s="101">
        <f>'Thursday (8)'!G18</f>
        <v>0</v>
      </c>
      <c r="BD11" s="101">
        <f>'Friday (8)'!G18</f>
        <v>0</v>
      </c>
      <c r="BE11" s="97">
        <f t="shared" si="7"/>
        <v>0</v>
      </c>
      <c r="BG11" s="101">
        <f>'Monday (9)'!G18</f>
        <v>0</v>
      </c>
      <c r="BH11" s="101">
        <f>'Tuesday (9)'!G18</f>
        <v>0</v>
      </c>
      <c r="BI11" s="101">
        <f>'Wednesday (9)'!G18</f>
        <v>0</v>
      </c>
      <c r="BJ11" s="101">
        <f>'Thursday (9)'!G18</f>
        <v>0</v>
      </c>
      <c r="BK11" s="101">
        <f>'Friday (9)'!G18</f>
        <v>0</v>
      </c>
      <c r="BL11" s="97">
        <f t="shared" si="8"/>
        <v>0</v>
      </c>
      <c r="BN11" s="101">
        <f>'Monday (10)'!G18</f>
        <v>0</v>
      </c>
      <c r="BO11" s="101">
        <f>'Tuesday (10)'!G18</f>
        <v>0</v>
      </c>
      <c r="BP11" s="101">
        <f>'Wednesday (10)'!G18</f>
        <v>0</v>
      </c>
      <c r="BQ11" s="101">
        <f>'Thursday (10)'!G18</f>
        <v>0</v>
      </c>
      <c r="BR11" s="101">
        <f>'Friday (10)'!G18</f>
        <v>0</v>
      </c>
      <c r="BS11" s="97">
        <f t="shared" si="9"/>
        <v>0</v>
      </c>
      <c r="BV11" s="103">
        <f t="shared" si="10"/>
        <v>0</v>
      </c>
    </row>
    <row r="12" spans="1:74" x14ac:dyDescent="0.2">
      <c r="A12" s="96" t="str">
        <f>Monday!E19</f>
        <v>C9</v>
      </c>
      <c r="B12" s="96" t="str">
        <f>Monday!F19</f>
        <v>Multi-disciplinary meeting about direct patient care</v>
      </c>
      <c r="C12" s="101">
        <f>Monday!G19</f>
        <v>0</v>
      </c>
      <c r="D12" s="101">
        <f>Tuesday!G19</f>
        <v>0</v>
      </c>
      <c r="E12" s="101">
        <f>Wednesday!G19</f>
        <v>0</v>
      </c>
      <c r="F12" s="101">
        <f>Thursday!G19</f>
        <v>0</v>
      </c>
      <c r="G12" s="101">
        <f>Friday!G19</f>
        <v>0</v>
      </c>
      <c r="H12" s="97">
        <f t="shared" si="0"/>
        <v>0</v>
      </c>
      <c r="J12" s="101">
        <f>'Monday (2)'!G19</f>
        <v>0</v>
      </c>
      <c r="K12" s="101">
        <f>'Tuesday (2)'!G19</f>
        <v>0</v>
      </c>
      <c r="L12" s="101">
        <f>'Wednesday (2)'!G19</f>
        <v>0</v>
      </c>
      <c r="M12" s="101">
        <f>'Thursday (2)'!G19</f>
        <v>0</v>
      </c>
      <c r="N12" s="101">
        <f>'Friday (2)'!G19</f>
        <v>0</v>
      </c>
      <c r="O12" s="97">
        <f t="shared" si="1"/>
        <v>0</v>
      </c>
      <c r="Q12" s="101">
        <f>'Monday (3)'!G19</f>
        <v>0</v>
      </c>
      <c r="R12" s="101">
        <f>'Tuesday (3)'!G19</f>
        <v>0</v>
      </c>
      <c r="S12" s="101">
        <f>'Wednesday (3)'!G19</f>
        <v>0</v>
      </c>
      <c r="T12" s="101">
        <f>'Thursday (3)'!G19</f>
        <v>0</v>
      </c>
      <c r="U12" s="101">
        <f>'Friday (3)'!G19</f>
        <v>0</v>
      </c>
      <c r="V12" s="97">
        <f t="shared" si="2"/>
        <v>0</v>
      </c>
      <c r="X12" s="101">
        <f>'Monday (4)'!G19</f>
        <v>0</v>
      </c>
      <c r="Y12" s="101">
        <f>'Tuesday (4)'!G19</f>
        <v>0</v>
      </c>
      <c r="Z12" s="101">
        <f>'Wednesday (4)'!G19</f>
        <v>0</v>
      </c>
      <c r="AA12" s="101">
        <f>'Thursday (4)'!G19</f>
        <v>0</v>
      </c>
      <c r="AB12" s="101">
        <f>'Friday (4)'!G19</f>
        <v>0</v>
      </c>
      <c r="AC12" s="97">
        <f t="shared" si="3"/>
        <v>0</v>
      </c>
      <c r="AE12" s="101">
        <f>'Monday (5)'!G19</f>
        <v>0</v>
      </c>
      <c r="AF12" s="101">
        <f>'Tuesday (5)'!G19</f>
        <v>0</v>
      </c>
      <c r="AG12" s="101">
        <f>'Wednesday (5)'!G19</f>
        <v>0</v>
      </c>
      <c r="AH12" s="101">
        <f>'Thursday (5)'!G19</f>
        <v>0</v>
      </c>
      <c r="AI12" s="101">
        <f>'Friday (5)'!G19</f>
        <v>0</v>
      </c>
      <c r="AJ12" s="97">
        <f t="shared" si="4"/>
        <v>0</v>
      </c>
      <c r="AL12" s="101">
        <f>'Monday (6)'!G19</f>
        <v>0</v>
      </c>
      <c r="AM12" s="101">
        <f>'Tuesday (6)'!G19</f>
        <v>0</v>
      </c>
      <c r="AN12" s="101">
        <f>'Wednesday (6)'!G19</f>
        <v>0</v>
      </c>
      <c r="AO12" s="101">
        <f>'Thursday (6)'!G19</f>
        <v>0</v>
      </c>
      <c r="AP12" s="101">
        <f>'Friday (6)'!G19</f>
        <v>0</v>
      </c>
      <c r="AQ12" s="97">
        <f t="shared" si="5"/>
        <v>0</v>
      </c>
      <c r="AS12" s="101">
        <f>'Monday (7)'!G19</f>
        <v>0</v>
      </c>
      <c r="AT12" s="101">
        <f>'Tuesday (7)'!G19</f>
        <v>0</v>
      </c>
      <c r="AU12" s="101">
        <f>'Wednesday (7)'!G19</f>
        <v>0</v>
      </c>
      <c r="AV12" s="101">
        <f>'Thursday (7)'!G19</f>
        <v>0</v>
      </c>
      <c r="AW12" s="101">
        <f>'Friday (7)'!G19</f>
        <v>0</v>
      </c>
      <c r="AX12" s="97">
        <f t="shared" si="6"/>
        <v>0</v>
      </c>
      <c r="AZ12" s="101">
        <f>'Monday (8)'!G19</f>
        <v>0</v>
      </c>
      <c r="BA12" s="101">
        <f>'Tuesday (8)'!G19</f>
        <v>0</v>
      </c>
      <c r="BB12" s="101">
        <f>'Wednesday (8)'!G19</f>
        <v>0</v>
      </c>
      <c r="BC12" s="101">
        <f>'Thursday (8)'!G19</f>
        <v>0</v>
      </c>
      <c r="BD12" s="101">
        <f>'Friday (8)'!G19</f>
        <v>0</v>
      </c>
      <c r="BE12" s="97">
        <f t="shared" si="7"/>
        <v>0</v>
      </c>
      <c r="BG12" s="101">
        <f>'Monday (9)'!G19</f>
        <v>0</v>
      </c>
      <c r="BH12" s="101">
        <f>'Tuesday (9)'!G19</f>
        <v>0</v>
      </c>
      <c r="BI12" s="101">
        <f>'Wednesday (9)'!G19</f>
        <v>0</v>
      </c>
      <c r="BJ12" s="101">
        <f>'Thursday (9)'!G19</f>
        <v>0</v>
      </c>
      <c r="BK12" s="101">
        <f>'Friday (9)'!G19</f>
        <v>0</v>
      </c>
      <c r="BL12" s="97">
        <f t="shared" si="8"/>
        <v>0</v>
      </c>
      <c r="BN12" s="101">
        <f>'Monday (10)'!G19</f>
        <v>0</v>
      </c>
      <c r="BO12" s="101">
        <f>'Tuesday (10)'!G19</f>
        <v>0</v>
      </c>
      <c r="BP12" s="101">
        <f>'Wednesday (10)'!G19</f>
        <v>0</v>
      </c>
      <c r="BQ12" s="101">
        <f>'Thursday (10)'!G19</f>
        <v>0</v>
      </c>
      <c r="BR12" s="101">
        <f>'Friday (10)'!G19</f>
        <v>0</v>
      </c>
      <c r="BS12" s="97">
        <f t="shared" si="9"/>
        <v>0</v>
      </c>
      <c r="BV12" s="103">
        <f t="shared" si="10"/>
        <v>0</v>
      </c>
    </row>
    <row r="13" spans="1:74" x14ac:dyDescent="0.2">
      <c r="A13" s="96" t="str">
        <f>Monday!E20</f>
        <v>C10</v>
      </c>
      <c r="B13" s="96" t="str">
        <f>Monday!F20</f>
        <v>Administration directly related to patient care</v>
      </c>
      <c r="C13" s="101">
        <f>Monday!G20</f>
        <v>0</v>
      </c>
      <c r="D13" s="101">
        <f>Tuesday!G20</f>
        <v>0</v>
      </c>
      <c r="E13" s="101">
        <f>Wednesday!G20</f>
        <v>0</v>
      </c>
      <c r="F13" s="101">
        <f>Thursday!G20</f>
        <v>0</v>
      </c>
      <c r="G13" s="101">
        <f>Friday!G20</f>
        <v>0</v>
      </c>
      <c r="H13" s="97">
        <f t="shared" si="0"/>
        <v>0</v>
      </c>
      <c r="J13" s="101">
        <f>'Monday (2)'!G20</f>
        <v>0</v>
      </c>
      <c r="K13" s="101">
        <f>'Tuesday (2)'!G20</f>
        <v>0</v>
      </c>
      <c r="L13" s="101">
        <f>'Wednesday (2)'!G20</f>
        <v>0</v>
      </c>
      <c r="M13" s="101">
        <f>'Thursday (2)'!G20</f>
        <v>0</v>
      </c>
      <c r="N13" s="101">
        <f>'Friday (2)'!G20</f>
        <v>0</v>
      </c>
      <c r="O13" s="97">
        <f t="shared" si="1"/>
        <v>0</v>
      </c>
      <c r="Q13" s="101">
        <f>'Monday (3)'!G20</f>
        <v>0</v>
      </c>
      <c r="R13" s="101">
        <f>'Tuesday (3)'!G20</f>
        <v>0</v>
      </c>
      <c r="S13" s="101">
        <f>'Wednesday (3)'!G20</f>
        <v>0</v>
      </c>
      <c r="T13" s="101">
        <f>'Thursday (3)'!G20</f>
        <v>0</v>
      </c>
      <c r="U13" s="101">
        <f>'Friday (3)'!G20</f>
        <v>0</v>
      </c>
      <c r="V13" s="97">
        <f t="shared" si="2"/>
        <v>0</v>
      </c>
      <c r="X13" s="101">
        <f>'Monday (4)'!G20</f>
        <v>0</v>
      </c>
      <c r="Y13" s="101">
        <f>'Tuesday (4)'!G20</f>
        <v>0</v>
      </c>
      <c r="Z13" s="101">
        <f>'Wednesday (4)'!G20</f>
        <v>0</v>
      </c>
      <c r="AA13" s="101">
        <f>'Thursday (4)'!G20</f>
        <v>0</v>
      </c>
      <c r="AB13" s="101">
        <f>'Friday (4)'!G20</f>
        <v>0</v>
      </c>
      <c r="AC13" s="97">
        <f t="shared" si="3"/>
        <v>0</v>
      </c>
      <c r="AE13" s="101">
        <f>'Monday (5)'!G20</f>
        <v>0</v>
      </c>
      <c r="AF13" s="101">
        <f>'Tuesday (5)'!G20</f>
        <v>0</v>
      </c>
      <c r="AG13" s="101">
        <f>'Wednesday (5)'!G20</f>
        <v>0</v>
      </c>
      <c r="AH13" s="101">
        <f>'Thursday (5)'!G20</f>
        <v>0</v>
      </c>
      <c r="AI13" s="101">
        <f>'Friday (5)'!G20</f>
        <v>0</v>
      </c>
      <c r="AJ13" s="97">
        <f t="shared" si="4"/>
        <v>0</v>
      </c>
      <c r="AL13" s="101">
        <f>'Monday (6)'!G20</f>
        <v>0</v>
      </c>
      <c r="AM13" s="101">
        <f>'Tuesday (6)'!G20</f>
        <v>0</v>
      </c>
      <c r="AN13" s="101">
        <f>'Wednesday (6)'!G20</f>
        <v>0</v>
      </c>
      <c r="AO13" s="101">
        <f>'Thursday (6)'!G20</f>
        <v>0</v>
      </c>
      <c r="AP13" s="101">
        <f>'Friday (6)'!G20</f>
        <v>0</v>
      </c>
      <c r="AQ13" s="97">
        <f t="shared" si="5"/>
        <v>0</v>
      </c>
      <c r="AS13" s="101">
        <f>'Monday (7)'!G20</f>
        <v>0</v>
      </c>
      <c r="AT13" s="101">
        <f>'Tuesday (7)'!G20</f>
        <v>0</v>
      </c>
      <c r="AU13" s="101">
        <f>'Wednesday (7)'!G20</f>
        <v>0</v>
      </c>
      <c r="AV13" s="101">
        <f>'Thursday (7)'!G20</f>
        <v>0</v>
      </c>
      <c r="AW13" s="101">
        <f>'Friday (7)'!G20</f>
        <v>0</v>
      </c>
      <c r="AX13" s="97">
        <f t="shared" si="6"/>
        <v>0</v>
      </c>
      <c r="AZ13" s="101">
        <f>'Monday (8)'!G20</f>
        <v>0</v>
      </c>
      <c r="BA13" s="101">
        <f>'Tuesday (8)'!G20</f>
        <v>0</v>
      </c>
      <c r="BB13" s="101">
        <f>'Wednesday (8)'!G20</f>
        <v>0</v>
      </c>
      <c r="BC13" s="101">
        <f>'Thursday (8)'!G20</f>
        <v>0</v>
      </c>
      <c r="BD13" s="101">
        <f>'Friday (8)'!G20</f>
        <v>0</v>
      </c>
      <c r="BE13" s="97">
        <f t="shared" si="7"/>
        <v>0</v>
      </c>
      <c r="BG13" s="101">
        <f>'Monday (9)'!G20</f>
        <v>0</v>
      </c>
      <c r="BH13" s="101">
        <f>'Tuesday (9)'!G20</f>
        <v>0</v>
      </c>
      <c r="BI13" s="101">
        <f>'Wednesday (9)'!G20</f>
        <v>0</v>
      </c>
      <c r="BJ13" s="101">
        <f>'Thursday (9)'!G20</f>
        <v>0</v>
      </c>
      <c r="BK13" s="101">
        <f>'Friday (9)'!G20</f>
        <v>0</v>
      </c>
      <c r="BL13" s="97">
        <f t="shared" si="8"/>
        <v>0</v>
      </c>
      <c r="BN13" s="101">
        <f>'Monday (10)'!G20</f>
        <v>0</v>
      </c>
      <c r="BO13" s="101">
        <f>'Tuesday (10)'!G20</f>
        <v>0</v>
      </c>
      <c r="BP13" s="101">
        <f>'Wednesday (10)'!G20</f>
        <v>0</v>
      </c>
      <c r="BQ13" s="101">
        <f>'Thursday (10)'!G20</f>
        <v>0</v>
      </c>
      <c r="BR13" s="101">
        <f>'Friday (10)'!G20</f>
        <v>0</v>
      </c>
      <c r="BS13" s="97">
        <f t="shared" si="9"/>
        <v>0</v>
      </c>
      <c r="BV13" s="103">
        <f t="shared" si="10"/>
        <v>0</v>
      </c>
    </row>
    <row r="14" spans="1:74" x14ac:dyDescent="0.2">
      <c r="A14" s="96" t="str">
        <f>Monday!E21</f>
        <v>C11</v>
      </c>
      <c r="B14" s="96" t="str">
        <f>Monday!F21</f>
        <v>On-site Medical cover</v>
      </c>
      <c r="C14" s="101">
        <f>Monday!G21</f>
        <v>0</v>
      </c>
      <c r="D14" s="101">
        <f>Tuesday!G21</f>
        <v>0</v>
      </c>
      <c r="E14" s="101">
        <f>Wednesday!G21</f>
        <v>0</v>
      </c>
      <c r="F14" s="101">
        <f>Thursday!G21</f>
        <v>0</v>
      </c>
      <c r="G14" s="101">
        <f>Friday!G21</f>
        <v>0</v>
      </c>
      <c r="H14" s="97">
        <f t="shared" si="0"/>
        <v>0</v>
      </c>
      <c r="J14" s="101">
        <f>'Monday (2)'!G21</f>
        <v>0</v>
      </c>
      <c r="K14" s="101">
        <f>'Tuesday (2)'!G21</f>
        <v>0</v>
      </c>
      <c r="L14" s="101">
        <f>'Wednesday (2)'!G21</f>
        <v>0</v>
      </c>
      <c r="M14" s="101">
        <f>'Thursday (2)'!G21</f>
        <v>0</v>
      </c>
      <c r="N14" s="101">
        <f>'Friday (2)'!G21</f>
        <v>0</v>
      </c>
      <c r="O14" s="97">
        <f t="shared" si="1"/>
        <v>0</v>
      </c>
      <c r="Q14" s="101">
        <f>'Monday (3)'!G21</f>
        <v>0</v>
      </c>
      <c r="R14" s="101">
        <f>'Tuesday (3)'!G21</f>
        <v>0</v>
      </c>
      <c r="S14" s="101">
        <f>'Wednesday (3)'!G21</f>
        <v>0</v>
      </c>
      <c r="T14" s="101">
        <f>'Thursday (3)'!G21</f>
        <v>0</v>
      </c>
      <c r="U14" s="101">
        <f>'Friday (3)'!G21</f>
        <v>0</v>
      </c>
      <c r="V14" s="97">
        <f t="shared" si="2"/>
        <v>0</v>
      </c>
      <c r="X14" s="101">
        <f>'Monday (4)'!G21</f>
        <v>0</v>
      </c>
      <c r="Y14" s="101">
        <f>'Tuesday (4)'!G21</f>
        <v>0</v>
      </c>
      <c r="Z14" s="101">
        <f>'Wednesday (4)'!G21</f>
        <v>0</v>
      </c>
      <c r="AA14" s="101">
        <f>'Thursday (4)'!G21</f>
        <v>0</v>
      </c>
      <c r="AB14" s="101">
        <f>'Friday (4)'!G21</f>
        <v>0</v>
      </c>
      <c r="AC14" s="97">
        <f t="shared" si="3"/>
        <v>0</v>
      </c>
      <c r="AE14" s="101">
        <f>'Monday (5)'!G21</f>
        <v>0</v>
      </c>
      <c r="AF14" s="101">
        <f>'Tuesday (5)'!G21</f>
        <v>0</v>
      </c>
      <c r="AG14" s="101">
        <f>'Wednesday (5)'!G21</f>
        <v>0</v>
      </c>
      <c r="AH14" s="101">
        <f>'Thursday (5)'!G21</f>
        <v>0</v>
      </c>
      <c r="AI14" s="101">
        <f>'Friday (5)'!G21</f>
        <v>0</v>
      </c>
      <c r="AJ14" s="97">
        <f t="shared" si="4"/>
        <v>0</v>
      </c>
      <c r="AL14" s="101">
        <f>'Monday (6)'!G21</f>
        <v>0</v>
      </c>
      <c r="AM14" s="101">
        <f>'Tuesday (6)'!G21</f>
        <v>0</v>
      </c>
      <c r="AN14" s="101">
        <f>'Wednesday (6)'!G21</f>
        <v>0</v>
      </c>
      <c r="AO14" s="101">
        <f>'Thursday (6)'!G21</f>
        <v>0</v>
      </c>
      <c r="AP14" s="101">
        <f>'Friday (6)'!G21</f>
        <v>0</v>
      </c>
      <c r="AQ14" s="97">
        <f t="shared" si="5"/>
        <v>0</v>
      </c>
      <c r="AS14" s="101">
        <f>'Monday (7)'!G21</f>
        <v>0</v>
      </c>
      <c r="AT14" s="101">
        <f>'Tuesday (7)'!G21</f>
        <v>0</v>
      </c>
      <c r="AU14" s="101">
        <f>'Wednesday (7)'!G21</f>
        <v>0</v>
      </c>
      <c r="AV14" s="101">
        <f>'Thursday (7)'!G21</f>
        <v>0</v>
      </c>
      <c r="AW14" s="101">
        <f>'Friday (7)'!G21</f>
        <v>0</v>
      </c>
      <c r="AX14" s="97">
        <f t="shared" si="6"/>
        <v>0</v>
      </c>
      <c r="AZ14" s="101">
        <f>'Monday (8)'!G21</f>
        <v>0</v>
      </c>
      <c r="BA14" s="101">
        <f>'Tuesday (8)'!G21</f>
        <v>0</v>
      </c>
      <c r="BB14" s="101">
        <f>'Wednesday (8)'!G21</f>
        <v>0</v>
      </c>
      <c r="BC14" s="101">
        <f>'Thursday (8)'!G21</f>
        <v>0</v>
      </c>
      <c r="BD14" s="101">
        <f>'Friday (8)'!G21</f>
        <v>0</v>
      </c>
      <c r="BE14" s="97">
        <f t="shared" si="7"/>
        <v>0</v>
      </c>
      <c r="BG14" s="101">
        <f>'Monday (9)'!G21</f>
        <v>0</v>
      </c>
      <c r="BH14" s="101">
        <f>'Tuesday (9)'!G21</f>
        <v>0</v>
      </c>
      <c r="BI14" s="101">
        <f>'Wednesday (9)'!G21</f>
        <v>0</v>
      </c>
      <c r="BJ14" s="101">
        <f>'Thursday (9)'!G21</f>
        <v>0</v>
      </c>
      <c r="BK14" s="101">
        <f>'Friday (9)'!G21</f>
        <v>0</v>
      </c>
      <c r="BL14" s="97">
        <f t="shared" si="8"/>
        <v>0</v>
      </c>
      <c r="BN14" s="101">
        <f>'Monday (10)'!G21</f>
        <v>0</v>
      </c>
      <c r="BO14" s="101">
        <f>'Tuesday (10)'!G21</f>
        <v>0</v>
      </c>
      <c r="BP14" s="101">
        <f>'Wednesday (10)'!G21</f>
        <v>0</v>
      </c>
      <c r="BQ14" s="101">
        <f>'Thursday (10)'!G21</f>
        <v>0</v>
      </c>
      <c r="BR14" s="101">
        <f>'Friday (10)'!G21</f>
        <v>0</v>
      </c>
      <c r="BS14" s="97">
        <f t="shared" si="9"/>
        <v>0</v>
      </c>
      <c r="BV14" s="103">
        <f t="shared" si="10"/>
        <v>0</v>
      </c>
    </row>
    <row r="15" spans="1:74" x14ac:dyDescent="0.2">
      <c r="A15" s="96" t="str">
        <f>Monday!E22</f>
        <v>C12</v>
      </c>
      <c r="B15" s="96" t="str">
        <f>Monday!F22</f>
        <v>Telephone advice to hospital</v>
      </c>
      <c r="C15" s="101">
        <f>Monday!G22</f>
        <v>0</v>
      </c>
      <c r="D15" s="101">
        <f>Tuesday!G22</f>
        <v>0</v>
      </c>
      <c r="E15" s="101">
        <f>Wednesday!G22</f>
        <v>0</v>
      </c>
      <c r="F15" s="101">
        <f>Thursday!G22</f>
        <v>0</v>
      </c>
      <c r="G15" s="101">
        <f>Friday!G22</f>
        <v>0</v>
      </c>
      <c r="H15" s="97">
        <f t="shared" si="0"/>
        <v>0</v>
      </c>
      <c r="J15" s="101">
        <f>'Monday (2)'!G22</f>
        <v>0</v>
      </c>
      <c r="K15" s="101">
        <f>'Tuesday (2)'!G22</f>
        <v>0</v>
      </c>
      <c r="L15" s="101">
        <f>'Wednesday (2)'!G22</f>
        <v>0</v>
      </c>
      <c r="M15" s="101">
        <f>'Thursday (2)'!G22</f>
        <v>0</v>
      </c>
      <c r="N15" s="101">
        <f>'Friday (2)'!G22</f>
        <v>0</v>
      </c>
      <c r="O15" s="97">
        <f t="shared" si="1"/>
        <v>0</v>
      </c>
      <c r="Q15" s="101">
        <f>'Monday (3)'!G22</f>
        <v>0</v>
      </c>
      <c r="R15" s="101">
        <f>'Tuesday (3)'!G22</f>
        <v>0</v>
      </c>
      <c r="S15" s="101">
        <f>'Wednesday (3)'!G22</f>
        <v>0</v>
      </c>
      <c r="T15" s="101">
        <f>'Thursday (3)'!G22</f>
        <v>0</v>
      </c>
      <c r="U15" s="101">
        <f>'Friday (3)'!G22</f>
        <v>0</v>
      </c>
      <c r="V15" s="97">
        <f t="shared" si="2"/>
        <v>0</v>
      </c>
      <c r="X15" s="101">
        <f>'Monday (4)'!G22</f>
        <v>0</v>
      </c>
      <c r="Y15" s="101">
        <f>'Tuesday (4)'!G22</f>
        <v>0</v>
      </c>
      <c r="Z15" s="101">
        <f>'Wednesday (4)'!G22</f>
        <v>0</v>
      </c>
      <c r="AA15" s="101">
        <f>'Thursday (4)'!G22</f>
        <v>0</v>
      </c>
      <c r="AB15" s="101">
        <f>'Friday (4)'!G22</f>
        <v>0</v>
      </c>
      <c r="AC15" s="97">
        <f t="shared" si="3"/>
        <v>0</v>
      </c>
      <c r="AE15" s="101">
        <f>'Monday (5)'!G22</f>
        <v>0</v>
      </c>
      <c r="AF15" s="101">
        <f>'Tuesday (5)'!G22</f>
        <v>0</v>
      </c>
      <c r="AG15" s="101">
        <f>'Wednesday (5)'!G22</f>
        <v>0</v>
      </c>
      <c r="AH15" s="101">
        <f>'Thursday (5)'!G22</f>
        <v>0</v>
      </c>
      <c r="AI15" s="101">
        <f>'Friday (5)'!G22</f>
        <v>0</v>
      </c>
      <c r="AJ15" s="97">
        <f t="shared" si="4"/>
        <v>0</v>
      </c>
      <c r="AL15" s="101">
        <f>'Monday (6)'!G22</f>
        <v>0</v>
      </c>
      <c r="AM15" s="101">
        <f>'Tuesday (6)'!G22</f>
        <v>0</v>
      </c>
      <c r="AN15" s="101">
        <f>'Wednesday (6)'!G22</f>
        <v>0</v>
      </c>
      <c r="AO15" s="101">
        <f>'Thursday (6)'!G22</f>
        <v>0</v>
      </c>
      <c r="AP15" s="101">
        <f>'Friday (6)'!G22</f>
        <v>0</v>
      </c>
      <c r="AQ15" s="97">
        <f t="shared" si="5"/>
        <v>0</v>
      </c>
      <c r="AS15" s="101">
        <f>'Monday (7)'!G22</f>
        <v>0</v>
      </c>
      <c r="AT15" s="101">
        <f>'Tuesday (7)'!G22</f>
        <v>0</v>
      </c>
      <c r="AU15" s="101">
        <f>'Wednesday (7)'!G22</f>
        <v>0</v>
      </c>
      <c r="AV15" s="101">
        <f>'Thursday (7)'!G22</f>
        <v>0</v>
      </c>
      <c r="AW15" s="101">
        <f>'Friday (7)'!G22</f>
        <v>0</v>
      </c>
      <c r="AX15" s="97">
        <f t="shared" si="6"/>
        <v>0</v>
      </c>
      <c r="AZ15" s="101">
        <f>'Monday (8)'!G22</f>
        <v>0</v>
      </c>
      <c r="BA15" s="101">
        <f>'Tuesday (8)'!G22</f>
        <v>0</v>
      </c>
      <c r="BB15" s="101">
        <f>'Wednesday (8)'!G22</f>
        <v>0</v>
      </c>
      <c r="BC15" s="101">
        <f>'Thursday (8)'!G22</f>
        <v>0</v>
      </c>
      <c r="BD15" s="101">
        <f>'Friday (8)'!G22</f>
        <v>0</v>
      </c>
      <c r="BE15" s="97">
        <f t="shared" si="7"/>
        <v>0</v>
      </c>
      <c r="BG15" s="101">
        <f>'Monday (9)'!G22</f>
        <v>0</v>
      </c>
      <c r="BH15" s="101">
        <f>'Tuesday (9)'!G22</f>
        <v>0</v>
      </c>
      <c r="BI15" s="101">
        <f>'Wednesday (9)'!G22</f>
        <v>0</v>
      </c>
      <c r="BJ15" s="101">
        <f>'Thursday (9)'!G22</f>
        <v>0</v>
      </c>
      <c r="BK15" s="101">
        <f>'Friday (9)'!G22</f>
        <v>0</v>
      </c>
      <c r="BL15" s="97">
        <f t="shared" si="8"/>
        <v>0</v>
      </c>
      <c r="BN15" s="101">
        <f>'Monday (10)'!G22</f>
        <v>0</v>
      </c>
      <c r="BO15" s="101">
        <f>'Tuesday (10)'!G22</f>
        <v>0</v>
      </c>
      <c r="BP15" s="101">
        <f>'Wednesday (10)'!G22</f>
        <v>0</v>
      </c>
      <c r="BQ15" s="101">
        <f>'Thursday (10)'!G22</f>
        <v>0</v>
      </c>
      <c r="BR15" s="101">
        <f>'Friday (10)'!G22</f>
        <v>0</v>
      </c>
      <c r="BS15" s="97">
        <f t="shared" si="9"/>
        <v>0</v>
      </c>
      <c r="BV15" s="103">
        <f t="shared" si="10"/>
        <v>0</v>
      </c>
    </row>
    <row r="16" spans="1:74" x14ac:dyDescent="0.2">
      <c r="A16" s="96" t="str">
        <f>Monday!E23</f>
        <v>C13</v>
      </c>
      <c r="B16" s="96" t="str">
        <f>Monday!F23</f>
        <v>Investigate, diagnostic or laboratory work</v>
      </c>
      <c r="C16" s="101">
        <f>Monday!G23</f>
        <v>0</v>
      </c>
      <c r="D16" s="101">
        <f>Tuesday!G23</f>
        <v>0</v>
      </c>
      <c r="E16" s="101">
        <f>Wednesday!G23</f>
        <v>0</v>
      </c>
      <c r="F16" s="101">
        <f>Thursday!G23</f>
        <v>0</v>
      </c>
      <c r="G16" s="101">
        <f>Friday!G23</f>
        <v>0</v>
      </c>
      <c r="H16" s="97">
        <f t="shared" si="0"/>
        <v>0</v>
      </c>
      <c r="J16" s="101">
        <f>'Monday (2)'!G23</f>
        <v>0</v>
      </c>
      <c r="K16" s="101">
        <f>'Tuesday (2)'!G23</f>
        <v>0</v>
      </c>
      <c r="L16" s="101">
        <f>'Wednesday (2)'!G23</f>
        <v>0</v>
      </c>
      <c r="M16" s="101">
        <f>'Thursday (2)'!G23</f>
        <v>0</v>
      </c>
      <c r="N16" s="101">
        <f>'Friday (2)'!G23</f>
        <v>0</v>
      </c>
      <c r="O16" s="97">
        <f t="shared" si="1"/>
        <v>0</v>
      </c>
      <c r="Q16" s="101">
        <f>'Monday (3)'!G23</f>
        <v>0</v>
      </c>
      <c r="R16" s="101">
        <f>'Tuesday (3)'!G23</f>
        <v>0</v>
      </c>
      <c r="S16" s="101">
        <f>'Wednesday (3)'!G23</f>
        <v>0</v>
      </c>
      <c r="T16" s="101">
        <f>'Thursday (3)'!G23</f>
        <v>0</v>
      </c>
      <c r="U16" s="101">
        <f>'Friday (3)'!G23</f>
        <v>0</v>
      </c>
      <c r="V16" s="97">
        <f t="shared" si="2"/>
        <v>0</v>
      </c>
      <c r="X16" s="101">
        <f>'Monday (4)'!G23</f>
        <v>0</v>
      </c>
      <c r="Y16" s="101">
        <f>'Tuesday (4)'!G23</f>
        <v>0</v>
      </c>
      <c r="Z16" s="101">
        <f>'Wednesday (4)'!G23</f>
        <v>0</v>
      </c>
      <c r="AA16" s="101">
        <f>'Thursday (4)'!G23</f>
        <v>0</v>
      </c>
      <c r="AB16" s="101">
        <f>'Friday (4)'!G23</f>
        <v>0</v>
      </c>
      <c r="AC16" s="97">
        <f t="shared" si="3"/>
        <v>0</v>
      </c>
      <c r="AE16" s="101">
        <f>'Monday (5)'!G23</f>
        <v>0</v>
      </c>
      <c r="AF16" s="101">
        <f>'Tuesday (5)'!G23</f>
        <v>0</v>
      </c>
      <c r="AG16" s="101">
        <f>'Wednesday (5)'!G23</f>
        <v>0</v>
      </c>
      <c r="AH16" s="101">
        <f>'Thursday (5)'!G23</f>
        <v>0</v>
      </c>
      <c r="AI16" s="101">
        <f>'Friday (5)'!G23</f>
        <v>0</v>
      </c>
      <c r="AJ16" s="97">
        <f t="shared" si="4"/>
        <v>0</v>
      </c>
      <c r="AL16" s="101">
        <f>'Monday (6)'!G23</f>
        <v>0</v>
      </c>
      <c r="AM16" s="101">
        <f>'Tuesday (6)'!G23</f>
        <v>0</v>
      </c>
      <c r="AN16" s="101">
        <f>'Wednesday (6)'!G23</f>
        <v>0</v>
      </c>
      <c r="AO16" s="101">
        <f>'Thursday (6)'!G23</f>
        <v>0</v>
      </c>
      <c r="AP16" s="101">
        <f>'Friday (6)'!G23</f>
        <v>0</v>
      </c>
      <c r="AQ16" s="97">
        <f t="shared" si="5"/>
        <v>0</v>
      </c>
      <c r="AS16" s="101">
        <f>'Monday (7)'!G23</f>
        <v>0</v>
      </c>
      <c r="AT16" s="101">
        <f>'Tuesday (7)'!G23</f>
        <v>0</v>
      </c>
      <c r="AU16" s="101">
        <f>'Wednesday (7)'!G23</f>
        <v>0</v>
      </c>
      <c r="AV16" s="101">
        <f>'Thursday (7)'!G23</f>
        <v>0</v>
      </c>
      <c r="AW16" s="101">
        <f>'Friday (7)'!G23</f>
        <v>0</v>
      </c>
      <c r="AX16" s="97">
        <f t="shared" si="6"/>
        <v>0</v>
      </c>
      <c r="AZ16" s="101">
        <f>'Monday (8)'!G23</f>
        <v>0</v>
      </c>
      <c r="BA16" s="101">
        <f>'Tuesday (8)'!G23</f>
        <v>0</v>
      </c>
      <c r="BB16" s="101">
        <f>'Wednesday (8)'!G23</f>
        <v>0</v>
      </c>
      <c r="BC16" s="101">
        <f>'Thursday (8)'!G23</f>
        <v>0</v>
      </c>
      <c r="BD16" s="101">
        <f>'Friday (8)'!G23</f>
        <v>0</v>
      </c>
      <c r="BE16" s="97">
        <f t="shared" si="7"/>
        <v>0</v>
      </c>
      <c r="BG16" s="101">
        <f>'Monday (9)'!G23</f>
        <v>0</v>
      </c>
      <c r="BH16" s="101">
        <f>'Tuesday (9)'!G23</f>
        <v>0</v>
      </c>
      <c r="BI16" s="101">
        <f>'Wednesday (9)'!G23</f>
        <v>0</v>
      </c>
      <c r="BJ16" s="101">
        <f>'Thursday (9)'!G23</f>
        <v>0</v>
      </c>
      <c r="BK16" s="101">
        <f>'Friday (9)'!G23</f>
        <v>0</v>
      </c>
      <c r="BL16" s="97">
        <f t="shared" si="8"/>
        <v>0</v>
      </c>
      <c r="BN16" s="101">
        <f>'Monday (10)'!G23</f>
        <v>0</v>
      </c>
      <c r="BO16" s="101">
        <f>'Tuesday (10)'!G23</f>
        <v>0</v>
      </c>
      <c r="BP16" s="101">
        <f>'Wednesday (10)'!G23</f>
        <v>0</v>
      </c>
      <c r="BQ16" s="101">
        <f>'Thursday (10)'!G23</f>
        <v>0</v>
      </c>
      <c r="BR16" s="101">
        <f>'Friday (10)'!G23</f>
        <v>0</v>
      </c>
      <c r="BS16" s="97">
        <f t="shared" si="9"/>
        <v>0</v>
      </c>
      <c r="BV16" s="103">
        <f t="shared" si="10"/>
        <v>0</v>
      </c>
    </row>
    <row r="17" spans="1:75" x14ac:dyDescent="0.2">
      <c r="A17" s="96" t="str">
        <f>Monday!E24</f>
        <v>C14</v>
      </c>
      <c r="B17" s="96" t="str">
        <f>Monday!F24</f>
        <v>Any other work linked to the direct clinical care</v>
      </c>
      <c r="C17" s="101">
        <f>Monday!G24</f>
        <v>0</v>
      </c>
      <c r="D17" s="101">
        <f>Tuesday!G24</f>
        <v>0</v>
      </c>
      <c r="E17" s="101">
        <f>Wednesday!G24</f>
        <v>0</v>
      </c>
      <c r="F17" s="101">
        <f>Thursday!G24</f>
        <v>0</v>
      </c>
      <c r="G17" s="101">
        <f>Friday!G24</f>
        <v>0</v>
      </c>
      <c r="H17" s="97">
        <f t="shared" si="0"/>
        <v>0</v>
      </c>
      <c r="J17" s="101">
        <f>'Monday (2)'!G24</f>
        <v>0</v>
      </c>
      <c r="K17" s="101">
        <f>'Tuesday (2)'!G24</f>
        <v>0</v>
      </c>
      <c r="L17" s="101">
        <f>'Wednesday (2)'!G24</f>
        <v>0</v>
      </c>
      <c r="M17" s="101">
        <f>'Thursday (2)'!G24</f>
        <v>0</v>
      </c>
      <c r="N17" s="101">
        <f>'Friday (2)'!G24</f>
        <v>0</v>
      </c>
      <c r="O17" s="97">
        <f t="shared" si="1"/>
        <v>0</v>
      </c>
      <c r="Q17" s="101">
        <f>'Monday (3)'!G24</f>
        <v>0</v>
      </c>
      <c r="R17" s="101">
        <f>'Tuesday (3)'!G24</f>
        <v>0</v>
      </c>
      <c r="S17" s="101">
        <f>'Wednesday (3)'!G24</f>
        <v>0</v>
      </c>
      <c r="T17" s="101">
        <f>'Thursday (3)'!G24</f>
        <v>0</v>
      </c>
      <c r="U17" s="101">
        <f>'Friday (3)'!G24</f>
        <v>0</v>
      </c>
      <c r="V17" s="97">
        <f t="shared" si="2"/>
        <v>0</v>
      </c>
      <c r="X17" s="101">
        <f>'Monday (4)'!G24</f>
        <v>0</v>
      </c>
      <c r="Y17" s="101">
        <f>'Tuesday (4)'!G24</f>
        <v>0</v>
      </c>
      <c r="Z17" s="101">
        <f>'Wednesday (4)'!G24</f>
        <v>0</v>
      </c>
      <c r="AA17" s="101">
        <f>'Thursday (4)'!G24</f>
        <v>0</v>
      </c>
      <c r="AB17" s="101">
        <f>'Friday (4)'!G24</f>
        <v>0</v>
      </c>
      <c r="AC17" s="97">
        <f t="shared" si="3"/>
        <v>0</v>
      </c>
      <c r="AE17" s="101">
        <f>'Monday (5)'!G24</f>
        <v>0</v>
      </c>
      <c r="AF17" s="101">
        <f>'Tuesday (5)'!G24</f>
        <v>0</v>
      </c>
      <c r="AG17" s="101">
        <f>'Wednesday (5)'!G24</f>
        <v>0</v>
      </c>
      <c r="AH17" s="101">
        <f>'Thursday (5)'!G24</f>
        <v>0</v>
      </c>
      <c r="AI17" s="101">
        <f>'Friday (5)'!G24</f>
        <v>0</v>
      </c>
      <c r="AJ17" s="97">
        <f t="shared" si="4"/>
        <v>0</v>
      </c>
      <c r="AL17" s="101">
        <f>'Monday (6)'!G24</f>
        <v>0</v>
      </c>
      <c r="AM17" s="101">
        <f>'Tuesday (6)'!G24</f>
        <v>0</v>
      </c>
      <c r="AN17" s="101">
        <f>'Wednesday (6)'!G24</f>
        <v>0</v>
      </c>
      <c r="AO17" s="101">
        <f>'Thursday (6)'!G24</f>
        <v>0</v>
      </c>
      <c r="AP17" s="101">
        <f>'Friday (6)'!G24</f>
        <v>0</v>
      </c>
      <c r="AQ17" s="97">
        <f t="shared" si="5"/>
        <v>0</v>
      </c>
      <c r="AS17" s="101">
        <f>'Monday (7)'!G24</f>
        <v>0</v>
      </c>
      <c r="AT17" s="101">
        <f>'Tuesday (7)'!G24</f>
        <v>0</v>
      </c>
      <c r="AU17" s="101">
        <f>'Wednesday (7)'!G24</f>
        <v>0</v>
      </c>
      <c r="AV17" s="101">
        <f>'Thursday (7)'!G24</f>
        <v>0</v>
      </c>
      <c r="AW17" s="101">
        <f>'Friday (7)'!G24</f>
        <v>0</v>
      </c>
      <c r="AX17" s="97">
        <f t="shared" si="6"/>
        <v>0</v>
      </c>
      <c r="AZ17" s="101">
        <f>'Monday (8)'!G24</f>
        <v>0</v>
      </c>
      <c r="BA17" s="101">
        <f>'Tuesday (8)'!G24</f>
        <v>0</v>
      </c>
      <c r="BB17" s="101">
        <f>'Wednesday (8)'!G24</f>
        <v>0</v>
      </c>
      <c r="BC17" s="101">
        <f>'Thursday (8)'!G24</f>
        <v>0</v>
      </c>
      <c r="BD17" s="101">
        <f>'Friday (8)'!G24</f>
        <v>0</v>
      </c>
      <c r="BE17" s="97">
        <f t="shared" si="7"/>
        <v>0</v>
      </c>
      <c r="BG17" s="101">
        <f>'Monday (9)'!G24</f>
        <v>0</v>
      </c>
      <c r="BH17" s="101">
        <f>'Tuesday (9)'!G24</f>
        <v>0</v>
      </c>
      <c r="BI17" s="101">
        <f>'Wednesday (9)'!G24</f>
        <v>0</v>
      </c>
      <c r="BJ17" s="101">
        <f>'Thursday (9)'!G24</f>
        <v>0</v>
      </c>
      <c r="BK17" s="101">
        <f>'Friday (9)'!G24</f>
        <v>0</v>
      </c>
      <c r="BL17" s="97">
        <f t="shared" si="8"/>
        <v>0</v>
      </c>
      <c r="BN17" s="101">
        <f>'Monday (10)'!G24</f>
        <v>0</v>
      </c>
      <c r="BO17" s="101">
        <f>'Tuesday (10)'!G24</f>
        <v>0</v>
      </c>
      <c r="BP17" s="101">
        <f>'Wednesday (10)'!G24</f>
        <v>0</v>
      </c>
      <c r="BQ17" s="101">
        <f>'Thursday (10)'!G24</f>
        <v>0</v>
      </c>
      <c r="BR17" s="101">
        <f>'Friday (10)'!G24</f>
        <v>0</v>
      </c>
      <c r="BS17" s="97">
        <f t="shared" si="9"/>
        <v>0</v>
      </c>
      <c r="BV17" s="103">
        <f t="shared" si="10"/>
        <v>0</v>
      </c>
    </row>
    <row r="18" spans="1:75" x14ac:dyDescent="0.2">
      <c r="A18" s="96" t="str">
        <f>Monday!E25</f>
        <v>C15</v>
      </c>
      <c r="B18" s="96" t="str">
        <f>Monday!F25</f>
        <v>Travelling time associated with direct clinical care</v>
      </c>
      <c r="C18" s="101">
        <f>Monday!G25</f>
        <v>0</v>
      </c>
      <c r="D18" s="101">
        <f>Tuesday!G25</f>
        <v>0</v>
      </c>
      <c r="E18" s="101">
        <f>Wednesday!G25</f>
        <v>0</v>
      </c>
      <c r="F18" s="101">
        <f>Thursday!G25</f>
        <v>0</v>
      </c>
      <c r="G18" s="101">
        <f>Friday!G25</f>
        <v>0</v>
      </c>
      <c r="H18" s="97">
        <f t="shared" si="0"/>
        <v>0</v>
      </c>
      <c r="J18" s="101">
        <f>'Monday (2)'!G25</f>
        <v>0</v>
      </c>
      <c r="K18" s="101">
        <f>'Tuesday (2)'!G25</f>
        <v>0</v>
      </c>
      <c r="L18" s="101">
        <f>'Wednesday (2)'!G25</f>
        <v>0</v>
      </c>
      <c r="M18" s="101">
        <f>'Thursday (2)'!G25</f>
        <v>0</v>
      </c>
      <c r="N18" s="101">
        <f>'Friday (2)'!G25</f>
        <v>0</v>
      </c>
      <c r="O18" s="97">
        <f t="shared" si="1"/>
        <v>0</v>
      </c>
      <c r="Q18" s="101">
        <f>'Monday (3)'!G25</f>
        <v>0</v>
      </c>
      <c r="R18" s="101">
        <f>'Tuesday (3)'!G25</f>
        <v>0</v>
      </c>
      <c r="S18" s="101">
        <f>'Wednesday (3)'!G25</f>
        <v>0</v>
      </c>
      <c r="T18" s="101">
        <f>'Thursday (3)'!G25</f>
        <v>0</v>
      </c>
      <c r="U18" s="101">
        <f>'Friday (3)'!G25</f>
        <v>0</v>
      </c>
      <c r="V18" s="97">
        <f t="shared" si="2"/>
        <v>0</v>
      </c>
      <c r="X18" s="101">
        <f>'Monday (4)'!G25</f>
        <v>0</v>
      </c>
      <c r="Y18" s="101">
        <f>'Tuesday (4)'!G25</f>
        <v>0</v>
      </c>
      <c r="Z18" s="101">
        <f>'Wednesday (4)'!G25</f>
        <v>0</v>
      </c>
      <c r="AA18" s="101">
        <f>'Thursday (4)'!G25</f>
        <v>0</v>
      </c>
      <c r="AB18" s="101">
        <f>'Friday (4)'!G25</f>
        <v>0</v>
      </c>
      <c r="AC18" s="97">
        <f t="shared" si="3"/>
        <v>0</v>
      </c>
      <c r="AE18" s="101">
        <f>'Monday (5)'!G25</f>
        <v>0</v>
      </c>
      <c r="AF18" s="101">
        <f>'Tuesday (5)'!G25</f>
        <v>0</v>
      </c>
      <c r="AG18" s="101">
        <f>'Wednesday (5)'!G25</f>
        <v>0</v>
      </c>
      <c r="AH18" s="101">
        <f>'Thursday (5)'!G25</f>
        <v>0</v>
      </c>
      <c r="AI18" s="101">
        <f>'Friday (5)'!G25</f>
        <v>0</v>
      </c>
      <c r="AJ18" s="97">
        <f t="shared" si="4"/>
        <v>0</v>
      </c>
      <c r="AL18" s="101">
        <f>'Monday (6)'!G25</f>
        <v>0</v>
      </c>
      <c r="AM18" s="101">
        <f>'Tuesday (6)'!G25</f>
        <v>0</v>
      </c>
      <c r="AN18" s="101">
        <f>'Wednesday (6)'!G25</f>
        <v>0</v>
      </c>
      <c r="AO18" s="101">
        <f>'Thursday (6)'!G25</f>
        <v>0</v>
      </c>
      <c r="AP18" s="101">
        <f>'Friday (6)'!G25</f>
        <v>0</v>
      </c>
      <c r="AQ18" s="97">
        <f t="shared" si="5"/>
        <v>0</v>
      </c>
      <c r="AS18" s="101">
        <f>'Monday (7)'!G25</f>
        <v>0</v>
      </c>
      <c r="AT18" s="101">
        <f>'Tuesday (7)'!G25</f>
        <v>0</v>
      </c>
      <c r="AU18" s="101">
        <f>'Wednesday (7)'!G25</f>
        <v>0</v>
      </c>
      <c r="AV18" s="101">
        <f>'Thursday (7)'!G25</f>
        <v>0</v>
      </c>
      <c r="AW18" s="101">
        <f>'Friday (7)'!G25</f>
        <v>0</v>
      </c>
      <c r="AX18" s="97">
        <f t="shared" si="6"/>
        <v>0</v>
      </c>
      <c r="AZ18" s="101">
        <f>'Monday (8)'!G25</f>
        <v>0</v>
      </c>
      <c r="BA18" s="101">
        <f>'Tuesday (8)'!G25</f>
        <v>0</v>
      </c>
      <c r="BB18" s="101">
        <f>'Wednesday (8)'!G25</f>
        <v>0</v>
      </c>
      <c r="BC18" s="101">
        <f>'Thursday (8)'!G25</f>
        <v>0</v>
      </c>
      <c r="BD18" s="101">
        <f>'Friday (8)'!G25</f>
        <v>0</v>
      </c>
      <c r="BE18" s="97">
        <f t="shared" si="7"/>
        <v>0</v>
      </c>
      <c r="BG18" s="101">
        <f>'Monday (9)'!G25</f>
        <v>0</v>
      </c>
      <c r="BH18" s="101">
        <f>'Tuesday (9)'!G25</f>
        <v>0</v>
      </c>
      <c r="BI18" s="101">
        <f>'Wednesday (9)'!G25</f>
        <v>0</v>
      </c>
      <c r="BJ18" s="101">
        <f>'Thursday (9)'!G25</f>
        <v>0</v>
      </c>
      <c r="BK18" s="101">
        <f>'Friday (9)'!G25</f>
        <v>0</v>
      </c>
      <c r="BL18" s="97">
        <f t="shared" si="8"/>
        <v>0</v>
      </c>
      <c r="BN18" s="101">
        <f>'Monday (10)'!G25</f>
        <v>0</v>
      </c>
      <c r="BO18" s="101">
        <f>'Tuesday (10)'!G25</f>
        <v>0</v>
      </c>
      <c r="BP18" s="101">
        <f>'Wednesday (10)'!G25</f>
        <v>0</v>
      </c>
      <c r="BQ18" s="101">
        <f>'Thursday (10)'!G25</f>
        <v>0</v>
      </c>
      <c r="BR18" s="101">
        <f>'Friday (10)'!G25</f>
        <v>0</v>
      </c>
      <c r="BS18" s="97">
        <f t="shared" si="9"/>
        <v>0</v>
      </c>
      <c r="BV18" s="103">
        <f t="shared" si="10"/>
        <v>0</v>
      </c>
      <c r="BW18" s="100">
        <f>SUM(BV3:BV18)</f>
        <v>0</v>
      </c>
    </row>
    <row r="19" spans="1:75" x14ac:dyDescent="0.2">
      <c r="A19" s="96" t="str">
        <f>Monday!E26</f>
        <v>S1</v>
      </c>
      <c r="B19" s="96" t="str">
        <f>Monday!F26</f>
        <v>Continuing Professional Development</v>
      </c>
      <c r="C19" s="101">
        <f>Monday!G26</f>
        <v>0</v>
      </c>
      <c r="D19" s="101">
        <f>Tuesday!G26</f>
        <v>0</v>
      </c>
      <c r="E19" s="101">
        <f>Wednesday!G26</f>
        <v>0</v>
      </c>
      <c r="F19" s="101">
        <f>Thursday!G26</f>
        <v>0</v>
      </c>
      <c r="G19" s="101">
        <f>Friday!G26</f>
        <v>0</v>
      </c>
      <c r="H19" s="97">
        <f t="shared" si="0"/>
        <v>0</v>
      </c>
      <c r="J19" s="101">
        <f>'Monday (2)'!G26</f>
        <v>0</v>
      </c>
      <c r="K19" s="101">
        <f>'Tuesday (2)'!G26</f>
        <v>0</v>
      </c>
      <c r="L19" s="101">
        <f>'Wednesday (2)'!G26</f>
        <v>0</v>
      </c>
      <c r="M19" s="101">
        <f>'Thursday (2)'!G26</f>
        <v>0</v>
      </c>
      <c r="N19" s="101">
        <f>'Friday (2)'!G26</f>
        <v>0</v>
      </c>
      <c r="O19" s="97">
        <f t="shared" si="1"/>
        <v>0</v>
      </c>
      <c r="Q19" s="101">
        <f>'Monday (3)'!G26</f>
        <v>0</v>
      </c>
      <c r="R19" s="101">
        <f>'Tuesday (3)'!G26</f>
        <v>0</v>
      </c>
      <c r="S19" s="101">
        <f>'Wednesday (3)'!G26</f>
        <v>0</v>
      </c>
      <c r="T19" s="101">
        <f>'Thursday (3)'!G26</f>
        <v>0</v>
      </c>
      <c r="U19" s="101">
        <f>'Friday (3)'!G26</f>
        <v>0</v>
      </c>
      <c r="V19" s="97">
        <f t="shared" si="2"/>
        <v>0</v>
      </c>
      <c r="X19" s="101">
        <f>'Monday (4)'!G26</f>
        <v>0</v>
      </c>
      <c r="Y19" s="101">
        <f>'Tuesday (4)'!G26</f>
        <v>0</v>
      </c>
      <c r="Z19" s="101">
        <f>'Wednesday (4)'!G26</f>
        <v>0</v>
      </c>
      <c r="AA19" s="101">
        <f>'Thursday (4)'!G26</f>
        <v>0</v>
      </c>
      <c r="AB19" s="101">
        <f>'Friday (4)'!G26</f>
        <v>0</v>
      </c>
      <c r="AC19" s="97">
        <f t="shared" si="3"/>
        <v>0</v>
      </c>
      <c r="AE19" s="101">
        <f>'Monday (5)'!G26</f>
        <v>0</v>
      </c>
      <c r="AF19" s="101">
        <f>'Tuesday (5)'!G26</f>
        <v>0</v>
      </c>
      <c r="AG19" s="101">
        <f>'Wednesday (5)'!G26</f>
        <v>0</v>
      </c>
      <c r="AH19" s="101">
        <f>'Thursday (5)'!G26</f>
        <v>0</v>
      </c>
      <c r="AI19" s="101">
        <f>'Friday (5)'!G26</f>
        <v>0</v>
      </c>
      <c r="AJ19" s="97">
        <f t="shared" si="4"/>
        <v>0</v>
      </c>
      <c r="AL19" s="101">
        <f>'Monday (6)'!G26</f>
        <v>0</v>
      </c>
      <c r="AM19" s="101">
        <f>'Tuesday (6)'!G26</f>
        <v>0</v>
      </c>
      <c r="AN19" s="101">
        <f>'Wednesday (6)'!G26</f>
        <v>0</v>
      </c>
      <c r="AO19" s="101">
        <f>'Thursday (6)'!G26</f>
        <v>0</v>
      </c>
      <c r="AP19" s="101">
        <f>'Friday (6)'!G26</f>
        <v>0</v>
      </c>
      <c r="AQ19" s="97">
        <f t="shared" si="5"/>
        <v>0</v>
      </c>
      <c r="AS19" s="101">
        <f>'Monday (7)'!G26</f>
        <v>0</v>
      </c>
      <c r="AT19" s="101">
        <f>'Tuesday (7)'!G26</f>
        <v>0</v>
      </c>
      <c r="AU19" s="101">
        <f>'Wednesday (7)'!G26</f>
        <v>0</v>
      </c>
      <c r="AV19" s="101">
        <f>'Thursday (7)'!G26</f>
        <v>0</v>
      </c>
      <c r="AW19" s="101">
        <f>'Friday (7)'!G26</f>
        <v>0</v>
      </c>
      <c r="AX19" s="97">
        <f t="shared" si="6"/>
        <v>0</v>
      </c>
      <c r="AZ19" s="101">
        <f>'Monday (8)'!G26</f>
        <v>0</v>
      </c>
      <c r="BA19" s="101">
        <f>'Tuesday (8)'!G26</f>
        <v>0</v>
      </c>
      <c r="BB19" s="101">
        <f>'Wednesday (8)'!G26</f>
        <v>0</v>
      </c>
      <c r="BC19" s="101">
        <f>'Thursday (8)'!G26</f>
        <v>0</v>
      </c>
      <c r="BD19" s="101">
        <f>'Friday (8)'!G26</f>
        <v>0</v>
      </c>
      <c r="BE19" s="97">
        <f t="shared" si="7"/>
        <v>0</v>
      </c>
      <c r="BG19" s="101">
        <f>'Monday (9)'!G26</f>
        <v>0</v>
      </c>
      <c r="BH19" s="101">
        <f>'Tuesday (9)'!G26</f>
        <v>0</v>
      </c>
      <c r="BI19" s="101">
        <f>'Wednesday (9)'!G26</f>
        <v>0</v>
      </c>
      <c r="BJ19" s="101">
        <f>'Thursday (9)'!G26</f>
        <v>0</v>
      </c>
      <c r="BK19" s="101">
        <f>'Friday (9)'!G26</f>
        <v>0</v>
      </c>
      <c r="BL19" s="97">
        <f t="shared" si="8"/>
        <v>0</v>
      </c>
      <c r="BN19" s="101">
        <f>'Monday (10)'!G26</f>
        <v>0</v>
      </c>
      <c r="BO19" s="101">
        <f>'Tuesday (10)'!G26</f>
        <v>0</v>
      </c>
      <c r="BP19" s="101">
        <f>'Wednesday (10)'!G26</f>
        <v>0</v>
      </c>
      <c r="BQ19" s="101">
        <f>'Thursday (10)'!G26</f>
        <v>0</v>
      </c>
      <c r="BR19" s="101">
        <f>'Friday (10)'!G26</f>
        <v>0</v>
      </c>
      <c r="BS19" s="97">
        <f t="shared" si="9"/>
        <v>0</v>
      </c>
      <c r="BV19" s="103">
        <f t="shared" si="10"/>
        <v>0</v>
      </c>
    </row>
    <row r="20" spans="1:75" x14ac:dyDescent="0.2">
      <c r="A20" s="96" t="str">
        <f>Monday!E27</f>
        <v>S2</v>
      </c>
      <c r="B20" s="96" t="str">
        <f>Monday!F27</f>
        <v>Teaching and Training</v>
      </c>
      <c r="C20" s="101">
        <f>Monday!G27</f>
        <v>0</v>
      </c>
      <c r="D20" s="101">
        <f>Tuesday!G27</f>
        <v>0</v>
      </c>
      <c r="E20" s="101">
        <f>Wednesday!G27</f>
        <v>0</v>
      </c>
      <c r="F20" s="101">
        <f>Thursday!G27</f>
        <v>0</v>
      </c>
      <c r="G20" s="101">
        <f>Friday!G27</f>
        <v>0</v>
      </c>
      <c r="H20" s="97">
        <f t="shared" si="0"/>
        <v>0</v>
      </c>
      <c r="J20" s="101">
        <f>'Monday (2)'!G27</f>
        <v>0</v>
      </c>
      <c r="K20" s="101">
        <f>'Tuesday (2)'!G27</f>
        <v>0</v>
      </c>
      <c r="L20" s="101">
        <f>'Wednesday (2)'!G27</f>
        <v>0</v>
      </c>
      <c r="M20" s="101">
        <f>'Thursday (2)'!G27</f>
        <v>0</v>
      </c>
      <c r="N20" s="101">
        <f>'Friday (2)'!G27</f>
        <v>0</v>
      </c>
      <c r="O20" s="97">
        <f t="shared" si="1"/>
        <v>0</v>
      </c>
      <c r="Q20" s="101">
        <f>'Monday (3)'!G27</f>
        <v>0</v>
      </c>
      <c r="R20" s="101">
        <f>'Tuesday (3)'!G27</f>
        <v>0</v>
      </c>
      <c r="S20" s="101">
        <f>'Wednesday (3)'!G27</f>
        <v>0</v>
      </c>
      <c r="T20" s="101">
        <f>'Thursday (3)'!G27</f>
        <v>0</v>
      </c>
      <c r="U20" s="101">
        <f>'Friday (3)'!G27</f>
        <v>0</v>
      </c>
      <c r="V20" s="97">
        <f t="shared" si="2"/>
        <v>0</v>
      </c>
      <c r="X20" s="101">
        <f>'Monday (4)'!G27</f>
        <v>0</v>
      </c>
      <c r="Y20" s="101">
        <f>'Tuesday (4)'!G27</f>
        <v>0</v>
      </c>
      <c r="Z20" s="101">
        <f>'Wednesday (4)'!G27</f>
        <v>0</v>
      </c>
      <c r="AA20" s="101">
        <f>'Thursday (4)'!G27</f>
        <v>0</v>
      </c>
      <c r="AB20" s="101">
        <f>'Friday (4)'!G27</f>
        <v>0</v>
      </c>
      <c r="AC20" s="97">
        <f t="shared" si="3"/>
        <v>0</v>
      </c>
      <c r="AE20" s="101">
        <f>'Monday (5)'!G27</f>
        <v>0</v>
      </c>
      <c r="AF20" s="101">
        <f>'Tuesday (5)'!G27</f>
        <v>0</v>
      </c>
      <c r="AG20" s="101">
        <f>'Wednesday (5)'!G27</f>
        <v>0</v>
      </c>
      <c r="AH20" s="101">
        <f>'Thursday (5)'!G27</f>
        <v>0</v>
      </c>
      <c r="AI20" s="101">
        <f>'Friday (5)'!G27</f>
        <v>0</v>
      </c>
      <c r="AJ20" s="97">
        <f t="shared" si="4"/>
        <v>0</v>
      </c>
      <c r="AL20" s="101">
        <f>'Monday (6)'!G27</f>
        <v>0</v>
      </c>
      <c r="AM20" s="101">
        <f>'Tuesday (6)'!G27</f>
        <v>0</v>
      </c>
      <c r="AN20" s="101">
        <f>'Wednesday (6)'!G27</f>
        <v>0</v>
      </c>
      <c r="AO20" s="101">
        <f>'Thursday (6)'!G27</f>
        <v>0</v>
      </c>
      <c r="AP20" s="101">
        <f>'Friday (6)'!G27</f>
        <v>0</v>
      </c>
      <c r="AQ20" s="97">
        <f t="shared" si="5"/>
        <v>0</v>
      </c>
      <c r="AS20" s="101">
        <f>'Monday (7)'!G27</f>
        <v>0</v>
      </c>
      <c r="AT20" s="101">
        <f>'Tuesday (7)'!G27</f>
        <v>0</v>
      </c>
      <c r="AU20" s="101">
        <f>'Wednesday (7)'!G27</f>
        <v>0</v>
      </c>
      <c r="AV20" s="101">
        <f>'Thursday (7)'!G27</f>
        <v>0</v>
      </c>
      <c r="AW20" s="101">
        <f>'Friday (7)'!G27</f>
        <v>0</v>
      </c>
      <c r="AX20" s="97">
        <f t="shared" si="6"/>
        <v>0</v>
      </c>
      <c r="AZ20" s="101">
        <f>'Monday (8)'!G27</f>
        <v>0</v>
      </c>
      <c r="BA20" s="101">
        <f>'Tuesday (8)'!G27</f>
        <v>0</v>
      </c>
      <c r="BB20" s="101">
        <f>'Wednesday (8)'!G27</f>
        <v>0</v>
      </c>
      <c r="BC20" s="101">
        <f>'Thursday (8)'!G27</f>
        <v>0</v>
      </c>
      <c r="BD20" s="101">
        <f>'Friday (8)'!G27</f>
        <v>0</v>
      </c>
      <c r="BE20" s="97">
        <f t="shared" si="7"/>
        <v>0</v>
      </c>
      <c r="BG20" s="101">
        <f>'Monday (9)'!G27</f>
        <v>0</v>
      </c>
      <c r="BH20" s="101">
        <f>'Tuesday (9)'!G27</f>
        <v>0</v>
      </c>
      <c r="BI20" s="101">
        <f>'Wednesday (9)'!G27</f>
        <v>0</v>
      </c>
      <c r="BJ20" s="101">
        <f>'Thursday (9)'!G27</f>
        <v>0</v>
      </c>
      <c r="BK20" s="101">
        <f>'Friday (9)'!G27</f>
        <v>0</v>
      </c>
      <c r="BL20" s="97">
        <f t="shared" si="8"/>
        <v>0</v>
      </c>
      <c r="BN20" s="101">
        <f>'Monday (10)'!G27</f>
        <v>0</v>
      </c>
      <c r="BO20" s="101">
        <f>'Tuesday (10)'!G27</f>
        <v>0</v>
      </c>
      <c r="BP20" s="101">
        <f>'Wednesday (10)'!G27</f>
        <v>0</v>
      </c>
      <c r="BQ20" s="101">
        <f>'Thursday (10)'!G27</f>
        <v>0</v>
      </c>
      <c r="BR20" s="101">
        <f>'Friday (10)'!G27</f>
        <v>0</v>
      </c>
      <c r="BS20" s="97">
        <f t="shared" si="9"/>
        <v>0</v>
      </c>
      <c r="BV20" s="103">
        <f t="shared" si="10"/>
        <v>0</v>
      </c>
    </row>
    <row r="21" spans="1:75" x14ac:dyDescent="0.2">
      <c r="A21" s="96" t="str">
        <f>Monday!E28</f>
        <v>S3</v>
      </c>
      <c r="B21" s="96" t="str">
        <f>Monday!F28</f>
        <v>Management of doctors in training</v>
      </c>
      <c r="C21" s="101">
        <f>Monday!G28</f>
        <v>0</v>
      </c>
      <c r="D21" s="101">
        <f>Tuesday!G28</f>
        <v>0</v>
      </c>
      <c r="E21" s="101">
        <f>Wednesday!G28</f>
        <v>0</v>
      </c>
      <c r="F21" s="101">
        <f>Thursday!G28</f>
        <v>0</v>
      </c>
      <c r="G21" s="101">
        <f>Friday!G28</f>
        <v>0</v>
      </c>
      <c r="H21" s="97">
        <f t="shared" si="0"/>
        <v>0</v>
      </c>
      <c r="J21" s="101">
        <f>'Monday (2)'!G28</f>
        <v>0</v>
      </c>
      <c r="K21" s="101">
        <f>'Tuesday (2)'!G28</f>
        <v>0</v>
      </c>
      <c r="L21" s="101">
        <f>'Wednesday (2)'!G28</f>
        <v>0</v>
      </c>
      <c r="M21" s="101">
        <f>'Thursday (2)'!G28</f>
        <v>0</v>
      </c>
      <c r="N21" s="101">
        <f>'Friday (2)'!G28</f>
        <v>0</v>
      </c>
      <c r="O21" s="97">
        <f t="shared" si="1"/>
        <v>0</v>
      </c>
      <c r="Q21" s="101">
        <f>'Monday (3)'!G28</f>
        <v>0</v>
      </c>
      <c r="R21" s="101">
        <f>'Tuesday (3)'!G28</f>
        <v>0</v>
      </c>
      <c r="S21" s="101">
        <f>'Wednesday (3)'!G28</f>
        <v>0</v>
      </c>
      <c r="T21" s="101">
        <f>'Thursday (3)'!G28</f>
        <v>0</v>
      </c>
      <c r="U21" s="101">
        <f>'Friday (3)'!G28</f>
        <v>0</v>
      </c>
      <c r="V21" s="97">
        <f t="shared" si="2"/>
        <v>0</v>
      </c>
      <c r="X21" s="101">
        <f>'Monday (4)'!G28</f>
        <v>0</v>
      </c>
      <c r="Y21" s="101">
        <f>'Tuesday (4)'!G28</f>
        <v>0</v>
      </c>
      <c r="Z21" s="101">
        <f>'Wednesday (4)'!G28</f>
        <v>0</v>
      </c>
      <c r="AA21" s="101">
        <f>'Thursday (4)'!G28</f>
        <v>0</v>
      </c>
      <c r="AB21" s="101">
        <f>'Friday (4)'!G28</f>
        <v>0</v>
      </c>
      <c r="AC21" s="97">
        <f t="shared" si="3"/>
        <v>0</v>
      </c>
      <c r="AE21" s="101">
        <f>'Monday (5)'!G28</f>
        <v>0</v>
      </c>
      <c r="AF21" s="101">
        <f>'Tuesday (5)'!G28</f>
        <v>0</v>
      </c>
      <c r="AG21" s="101">
        <f>'Wednesday (5)'!G28</f>
        <v>0</v>
      </c>
      <c r="AH21" s="101">
        <f>'Thursday (5)'!G28</f>
        <v>0</v>
      </c>
      <c r="AI21" s="101">
        <f>'Friday (5)'!G28</f>
        <v>0</v>
      </c>
      <c r="AJ21" s="97">
        <f t="shared" si="4"/>
        <v>0</v>
      </c>
      <c r="AL21" s="101">
        <f>'Monday (6)'!G28</f>
        <v>0</v>
      </c>
      <c r="AM21" s="101">
        <f>'Tuesday (6)'!G28</f>
        <v>0</v>
      </c>
      <c r="AN21" s="101">
        <f>'Wednesday (6)'!G28</f>
        <v>0</v>
      </c>
      <c r="AO21" s="101">
        <f>'Thursday (6)'!G28</f>
        <v>0</v>
      </c>
      <c r="AP21" s="101">
        <f>'Friday (6)'!G28</f>
        <v>0</v>
      </c>
      <c r="AQ21" s="97">
        <f t="shared" si="5"/>
        <v>0</v>
      </c>
      <c r="AS21" s="101">
        <f>'Monday (7)'!G28</f>
        <v>0</v>
      </c>
      <c r="AT21" s="101">
        <f>'Tuesday (7)'!G28</f>
        <v>0</v>
      </c>
      <c r="AU21" s="101">
        <f>'Wednesday (7)'!G28</f>
        <v>0</v>
      </c>
      <c r="AV21" s="101">
        <f>'Thursday (7)'!G28</f>
        <v>0</v>
      </c>
      <c r="AW21" s="101">
        <f>'Friday (7)'!G28</f>
        <v>0</v>
      </c>
      <c r="AX21" s="97">
        <f t="shared" si="6"/>
        <v>0</v>
      </c>
      <c r="AZ21" s="101">
        <f>'Monday (8)'!G28</f>
        <v>0</v>
      </c>
      <c r="BA21" s="101">
        <f>'Tuesday (8)'!G28</f>
        <v>0</v>
      </c>
      <c r="BB21" s="101">
        <f>'Wednesday (8)'!G28</f>
        <v>0</v>
      </c>
      <c r="BC21" s="101">
        <f>'Thursday (8)'!G28</f>
        <v>0</v>
      </c>
      <c r="BD21" s="101">
        <f>'Friday (8)'!G28</f>
        <v>0</v>
      </c>
      <c r="BE21" s="97">
        <f t="shared" si="7"/>
        <v>0</v>
      </c>
      <c r="BG21" s="101">
        <f>'Monday (9)'!G28</f>
        <v>0</v>
      </c>
      <c r="BH21" s="101">
        <f>'Tuesday (9)'!G28</f>
        <v>0</v>
      </c>
      <c r="BI21" s="101">
        <f>'Wednesday (9)'!G28</f>
        <v>0</v>
      </c>
      <c r="BJ21" s="101">
        <f>'Thursday (9)'!G28</f>
        <v>0</v>
      </c>
      <c r="BK21" s="101">
        <f>'Friday (9)'!G28</f>
        <v>0</v>
      </c>
      <c r="BL21" s="97">
        <f t="shared" si="8"/>
        <v>0</v>
      </c>
      <c r="BN21" s="101">
        <f>'Monday (10)'!G28</f>
        <v>0</v>
      </c>
      <c r="BO21" s="101">
        <f>'Tuesday (10)'!G28</f>
        <v>0</v>
      </c>
      <c r="BP21" s="101">
        <f>'Wednesday (10)'!G28</f>
        <v>0</v>
      </c>
      <c r="BQ21" s="101">
        <f>'Thursday (10)'!G28</f>
        <v>0</v>
      </c>
      <c r="BR21" s="101">
        <f>'Friday (10)'!G28</f>
        <v>0</v>
      </c>
      <c r="BS21" s="97">
        <f t="shared" si="9"/>
        <v>0</v>
      </c>
      <c r="BV21" s="103">
        <f t="shared" si="10"/>
        <v>0</v>
      </c>
    </row>
    <row r="22" spans="1:75" x14ac:dyDescent="0.2">
      <c r="A22" s="96" t="str">
        <f>Monday!E29</f>
        <v>S4</v>
      </c>
      <c r="B22" s="96" t="str">
        <f>Monday!F29</f>
        <v>Audit</v>
      </c>
      <c r="C22" s="101">
        <f>Monday!G29</f>
        <v>0</v>
      </c>
      <c r="D22" s="101">
        <f>Tuesday!G29</f>
        <v>0</v>
      </c>
      <c r="E22" s="101">
        <f>Wednesday!G29</f>
        <v>0</v>
      </c>
      <c r="F22" s="101">
        <f>Thursday!G29</f>
        <v>0</v>
      </c>
      <c r="G22" s="101">
        <f>Friday!G29</f>
        <v>0</v>
      </c>
      <c r="H22" s="97">
        <f t="shared" si="0"/>
        <v>0</v>
      </c>
      <c r="J22" s="101">
        <f>'Monday (2)'!G29</f>
        <v>0</v>
      </c>
      <c r="K22" s="101">
        <f>'Tuesday (2)'!G29</f>
        <v>0</v>
      </c>
      <c r="L22" s="101">
        <f>'Wednesday (2)'!G29</f>
        <v>0</v>
      </c>
      <c r="M22" s="101">
        <f>'Thursday (2)'!G29</f>
        <v>0</v>
      </c>
      <c r="N22" s="101">
        <f>'Friday (2)'!G29</f>
        <v>0</v>
      </c>
      <c r="O22" s="97">
        <f t="shared" si="1"/>
        <v>0</v>
      </c>
      <c r="Q22" s="101">
        <f>'Monday (3)'!G29</f>
        <v>0</v>
      </c>
      <c r="R22" s="101">
        <f>'Tuesday (3)'!G29</f>
        <v>0</v>
      </c>
      <c r="S22" s="101">
        <f>'Wednesday (3)'!G29</f>
        <v>0</v>
      </c>
      <c r="T22" s="101">
        <f>'Thursday (3)'!G29</f>
        <v>0</v>
      </c>
      <c r="U22" s="101">
        <f>'Friday (3)'!G29</f>
        <v>0</v>
      </c>
      <c r="V22" s="97">
        <f t="shared" si="2"/>
        <v>0</v>
      </c>
      <c r="X22" s="101">
        <f>'Monday (4)'!G29</f>
        <v>0</v>
      </c>
      <c r="Y22" s="101">
        <f>'Tuesday (4)'!G29</f>
        <v>0</v>
      </c>
      <c r="Z22" s="101">
        <f>'Wednesday (4)'!G29</f>
        <v>0</v>
      </c>
      <c r="AA22" s="101">
        <f>'Thursday (4)'!G29</f>
        <v>0</v>
      </c>
      <c r="AB22" s="101">
        <f>'Friday (4)'!G29</f>
        <v>0</v>
      </c>
      <c r="AC22" s="97">
        <f t="shared" si="3"/>
        <v>0</v>
      </c>
      <c r="AE22" s="101">
        <f>'Monday (5)'!G29</f>
        <v>0</v>
      </c>
      <c r="AF22" s="101">
        <f>'Tuesday (5)'!G29</f>
        <v>0</v>
      </c>
      <c r="AG22" s="101">
        <f>'Wednesday (5)'!G29</f>
        <v>0</v>
      </c>
      <c r="AH22" s="101">
        <f>'Thursday (5)'!G29</f>
        <v>0</v>
      </c>
      <c r="AI22" s="101">
        <f>'Friday (5)'!G29</f>
        <v>0</v>
      </c>
      <c r="AJ22" s="97">
        <f t="shared" si="4"/>
        <v>0</v>
      </c>
      <c r="AL22" s="101">
        <f>'Monday (6)'!G29</f>
        <v>0</v>
      </c>
      <c r="AM22" s="101">
        <f>'Tuesday (6)'!G29</f>
        <v>0</v>
      </c>
      <c r="AN22" s="101">
        <f>'Wednesday (6)'!G29</f>
        <v>0</v>
      </c>
      <c r="AO22" s="101">
        <f>'Thursday (6)'!G29</f>
        <v>0</v>
      </c>
      <c r="AP22" s="101">
        <f>'Friday (6)'!G29</f>
        <v>0</v>
      </c>
      <c r="AQ22" s="97">
        <f t="shared" si="5"/>
        <v>0</v>
      </c>
      <c r="AS22" s="101">
        <f>'Monday (7)'!G29</f>
        <v>0</v>
      </c>
      <c r="AT22" s="101">
        <f>'Tuesday (7)'!G29</f>
        <v>0</v>
      </c>
      <c r="AU22" s="101">
        <f>'Wednesday (7)'!G29</f>
        <v>0</v>
      </c>
      <c r="AV22" s="101">
        <f>'Thursday (7)'!G29</f>
        <v>0</v>
      </c>
      <c r="AW22" s="101">
        <f>'Friday (7)'!G29</f>
        <v>0</v>
      </c>
      <c r="AX22" s="97">
        <f t="shared" si="6"/>
        <v>0</v>
      </c>
      <c r="AZ22" s="101">
        <f>'Monday (8)'!G29</f>
        <v>0</v>
      </c>
      <c r="BA22" s="101">
        <f>'Tuesday (8)'!G29</f>
        <v>0</v>
      </c>
      <c r="BB22" s="101">
        <f>'Wednesday (8)'!G29</f>
        <v>0</v>
      </c>
      <c r="BC22" s="101">
        <f>'Thursday (8)'!G29</f>
        <v>0</v>
      </c>
      <c r="BD22" s="101">
        <f>'Friday (8)'!G29</f>
        <v>0</v>
      </c>
      <c r="BE22" s="97">
        <f t="shared" si="7"/>
        <v>0</v>
      </c>
      <c r="BG22" s="101">
        <f>'Monday (9)'!G29</f>
        <v>0</v>
      </c>
      <c r="BH22" s="101">
        <f>'Tuesday (9)'!G29</f>
        <v>0</v>
      </c>
      <c r="BI22" s="101">
        <f>'Wednesday (9)'!G29</f>
        <v>0</v>
      </c>
      <c r="BJ22" s="101">
        <f>'Thursday (9)'!G29</f>
        <v>0</v>
      </c>
      <c r="BK22" s="101">
        <f>'Friday (9)'!G29</f>
        <v>0</v>
      </c>
      <c r="BL22" s="97">
        <f t="shared" si="8"/>
        <v>0</v>
      </c>
      <c r="BN22" s="101">
        <f>'Monday (10)'!G29</f>
        <v>0</v>
      </c>
      <c r="BO22" s="101">
        <f>'Tuesday (10)'!G29</f>
        <v>0</v>
      </c>
      <c r="BP22" s="101">
        <f>'Wednesday (10)'!G29</f>
        <v>0</v>
      </c>
      <c r="BQ22" s="101">
        <f>'Thursday (10)'!G29</f>
        <v>0</v>
      </c>
      <c r="BR22" s="101">
        <f>'Friday (10)'!G29</f>
        <v>0</v>
      </c>
      <c r="BS22" s="97">
        <f t="shared" si="9"/>
        <v>0</v>
      </c>
      <c r="BV22" s="103">
        <f t="shared" si="10"/>
        <v>0</v>
      </c>
    </row>
    <row r="23" spans="1:75" x14ac:dyDescent="0.2">
      <c r="A23" s="96" t="str">
        <f>Monday!E30</f>
        <v>S5</v>
      </c>
      <c r="B23" s="96" t="str">
        <f>Monday!F30</f>
        <v>Job Planning</v>
      </c>
      <c r="C23" s="101">
        <f>Monday!G30</f>
        <v>0</v>
      </c>
      <c r="D23" s="101">
        <f>Tuesday!G30</f>
        <v>0</v>
      </c>
      <c r="E23" s="101">
        <f>Wednesday!G30</f>
        <v>0</v>
      </c>
      <c r="F23" s="101">
        <f>Thursday!G30</f>
        <v>0</v>
      </c>
      <c r="G23" s="101">
        <f>Friday!G30</f>
        <v>0</v>
      </c>
      <c r="H23" s="97">
        <f t="shared" si="0"/>
        <v>0</v>
      </c>
      <c r="J23" s="101">
        <f>'Monday (2)'!G30</f>
        <v>0</v>
      </c>
      <c r="K23" s="101">
        <f>'Tuesday (2)'!G30</f>
        <v>0</v>
      </c>
      <c r="L23" s="101">
        <f>'Wednesday (2)'!G30</f>
        <v>0</v>
      </c>
      <c r="M23" s="101">
        <f>'Thursday (2)'!G30</f>
        <v>0</v>
      </c>
      <c r="N23" s="101">
        <f>'Friday (2)'!G30</f>
        <v>0</v>
      </c>
      <c r="O23" s="97">
        <f t="shared" si="1"/>
        <v>0</v>
      </c>
      <c r="Q23" s="101">
        <f>'Monday (3)'!G30</f>
        <v>0</v>
      </c>
      <c r="R23" s="101">
        <f>'Tuesday (3)'!G30</f>
        <v>0</v>
      </c>
      <c r="S23" s="101">
        <f>'Wednesday (3)'!G30</f>
        <v>0</v>
      </c>
      <c r="T23" s="101">
        <f>'Thursday (3)'!G30</f>
        <v>0</v>
      </c>
      <c r="U23" s="101">
        <f>'Friday (3)'!G30</f>
        <v>0</v>
      </c>
      <c r="V23" s="97">
        <f t="shared" si="2"/>
        <v>0</v>
      </c>
      <c r="X23" s="101">
        <f>'Monday (4)'!G30</f>
        <v>0</v>
      </c>
      <c r="Y23" s="101">
        <f>'Tuesday (4)'!G30</f>
        <v>0</v>
      </c>
      <c r="Z23" s="101">
        <f>'Wednesday (4)'!G30</f>
        <v>0</v>
      </c>
      <c r="AA23" s="101">
        <f>'Thursday (4)'!G30</f>
        <v>0</v>
      </c>
      <c r="AB23" s="101">
        <f>'Friday (4)'!G30</f>
        <v>0</v>
      </c>
      <c r="AC23" s="97">
        <f t="shared" si="3"/>
        <v>0</v>
      </c>
      <c r="AE23" s="101">
        <f>'Monday (5)'!G30</f>
        <v>0</v>
      </c>
      <c r="AF23" s="101">
        <f>'Tuesday (5)'!G30</f>
        <v>0</v>
      </c>
      <c r="AG23" s="101">
        <f>'Wednesday (5)'!G30</f>
        <v>0</v>
      </c>
      <c r="AH23" s="101">
        <f>'Thursday (5)'!G30</f>
        <v>0</v>
      </c>
      <c r="AI23" s="101">
        <f>'Friday (5)'!G30</f>
        <v>0</v>
      </c>
      <c r="AJ23" s="97">
        <f t="shared" si="4"/>
        <v>0</v>
      </c>
      <c r="AL23" s="101">
        <f>'Monday (6)'!G30</f>
        <v>0</v>
      </c>
      <c r="AM23" s="101">
        <f>'Tuesday (6)'!G30</f>
        <v>0</v>
      </c>
      <c r="AN23" s="101">
        <f>'Wednesday (6)'!G30</f>
        <v>0</v>
      </c>
      <c r="AO23" s="101">
        <f>'Thursday (6)'!G30</f>
        <v>0</v>
      </c>
      <c r="AP23" s="101">
        <f>'Friday (6)'!G30</f>
        <v>0</v>
      </c>
      <c r="AQ23" s="97">
        <f t="shared" si="5"/>
        <v>0</v>
      </c>
      <c r="AS23" s="101">
        <f>'Monday (7)'!G30</f>
        <v>0</v>
      </c>
      <c r="AT23" s="101">
        <f>'Tuesday (7)'!G30</f>
        <v>0</v>
      </c>
      <c r="AU23" s="101">
        <f>'Wednesday (7)'!G30</f>
        <v>0</v>
      </c>
      <c r="AV23" s="101">
        <f>'Thursday (7)'!G30</f>
        <v>0</v>
      </c>
      <c r="AW23" s="101">
        <f>'Friday (7)'!G30</f>
        <v>0</v>
      </c>
      <c r="AX23" s="97">
        <f t="shared" si="6"/>
        <v>0</v>
      </c>
      <c r="AZ23" s="101">
        <f>'Monday (8)'!G30</f>
        <v>0</v>
      </c>
      <c r="BA23" s="101">
        <f>'Tuesday (8)'!G30</f>
        <v>0</v>
      </c>
      <c r="BB23" s="101">
        <f>'Wednesday (8)'!G30</f>
        <v>0</v>
      </c>
      <c r="BC23" s="101">
        <f>'Thursday (8)'!G30</f>
        <v>0</v>
      </c>
      <c r="BD23" s="101">
        <f>'Friday (8)'!G30</f>
        <v>0</v>
      </c>
      <c r="BE23" s="97">
        <f t="shared" si="7"/>
        <v>0</v>
      </c>
      <c r="BG23" s="101">
        <f>'Monday (9)'!G30</f>
        <v>0</v>
      </c>
      <c r="BH23" s="101">
        <f>'Tuesday (9)'!G30</f>
        <v>0</v>
      </c>
      <c r="BI23" s="101">
        <f>'Wednesday (9)'!G30</f>
        <v>0</v>
      </c>
      <c r="BJ23" s="101">
        <f>'Thursday (9)'!G30</f>
        <v>0</v>
      </c>
      <c r="BK23" s="101">
        <f>'Friday (9)'!G30</f>
        <v>0</v>
      </c>
      <c r="BL23" s="97">
        <f t="shared" si="8"/>
        <v>0</v>
      </c>
      <c r="BN23" s="101">
        <f>'Monday (10)'!G30</f>
        <v>0</v>
      </c>
      <c r="BO23" s="101">
        <f>'Tuesday (10)'!G30</f>
        <v>0</v>
      </c>
      <c r="BP23" s="101">
        <f>'Wednesday (10)'!G30</f>
        <v>0</v>
      </c>
      <c r="BQ23" s="101">
        <f>'Thursday (10)'!G30</f>
        <v>0</v>
      </c>
      <c r="BR23" s="101">
        <f>'Friday (10)'!G30</f>
        <v>0</v>
      </c>
      <c r="BS23" s="97">
        <f t="shared" si="9"/>
        <v>0</v>
      </c>
      <c r="BV23" s="103">
        <f t="shared" si="10"/>
        <v>0</v>
      </c>
    </row>
    <row r="24" spans="1:75" x14ac:dyDescent="0.2">
      <c r="A24" s="96" t="str">
        <f>Monday!E31</f>
        <v>S6</v>
      </c>
      <c r="B24" s="96" t="str">
        <f>Monday!F31</f>
        <v>Appraisal</v>
      </c>
      <c r="C24" s="101">
        <f>Monday!G31</f>
        <v>0</v>
      </c>
      <c r="D24" s="101">
        <f>Tuesday!G31</f>
        <v>0</v>
      </c>
      <c r="E24" s="101">
        <f>Wednesday!G31</f>
        <v>0</v>
      </c>
      <c r="F24" s="101">
        <f>Thursday!G31</f>
        <v>0</v>
      </c>
      <c r="G24" s="101">
        <f>Friday!G31</f>
        <v>0</v>
      </c>
      <c r="H24" s="97">
        <f t="shared" si="0"/>
        <v>0</v>
      </c>
      <c r="J24" s="101">
        <f>'Monday (2)'!G31</f>
        <v>0</v>
      </c>
      <c r="K24" s="101">
        <f>'Tuesday (2)'!G31</f>
        <v>0</v>
      </c>
      <c r="L24" s="101">
        <f>'Wednesday (2)'!G31</f>
        <v>0</v>
      </c>
      <c r="M24" s="101">
        <f>'Thursday (2)'!G31</f>
        <v>0</v>
      </c>
      <c r="N24" s="101">
        <f>'Friday (2)'!G31</f>
        <v>0</v>
      </c>
      <c r="O24" s="97">
        <f t="shared" si="1"/>
        <v>0</v>
      </c>
      <c r="Q24" s="101">
        <f>'Monday (3)'!G31</f>
        <v>0</v>
      </c>
      <c r="R24" s="101">
        <f>'Tuesday (3)'!G31</f>
        <v>0</v>
      </c>
      <c r="S24" s="101">
        <f>'Wednesday (3)'!G31</f>
        <v>0</v>
      </c>
      <c r="T24" s="101">
        <f>'Thursday (3)'!G31</f>
        <v>0</v>
      </c>
      <c r="U24" s="101">
        <f>'Friday (3)'!G31</f>
        <v>0</v>
      </c>
      <c r="V24" s="97">
        <f t="shared" si="2"/>
        <v>0</v>
      </c>
      <c r="X24" s="101">
        <f>'Monday (4)'!G31</f>
        <v>0</v>
      </c>
      <c r="Y24" s="101">
        <f>'Tuesday (4)'!G31</f>
        <v>0</v>
      </c>
      <c r="Z24" s="101">
        <f>'Wednesday (4)'!G31</f>
        <v>0</v>
      </c>
      <c r="AA24" s="101">
        <f>'Thursday (4)'!G31</f>
        <v>0</v>
      </c>
      <c r="AB24" s="101">
        <f>'Friday (4)'!G31</f>
        <v>0</v>
      </c>
      <c r="AC24" s="97">
        <f t="shared" si="3"/>
        <v>0</v>
      </c>
      <c r="AE24" s="101">
        <f>'Monday (5)'!G31</f>
        <v>0</v>
      </c>
      <c r="AF24" s="101">
        <f>'Tuesday (5)'!G31</f>
        <v>0</v>
      </c>
      <c r="AG24" s="101">
        <f>'Wednesday (5)'!G31</f>
        <v>0</v>
      </c>
      <c r="AH24" s="101">
        <f>'Thursday (5)'!G31</f>
        <v>0</v>
      </c>
      <c r="AI24" s="101">
        <f>'Friday (5)'!G31</f>
        <v>0</v>
      </c>
      <c r="AJ24" s="97">
        <f t="shared" si="4"/>
        <v>0</v>
      </c>
      <c r="AL24" s="101">
        <f>'Monday (6)'!G31</f>
        <v>0</v>
      </c>
      <c r="AM24" s="101">
        <f>'Tuesday (6)'!G31</f>
        <v>0</v>
      </c>
      <c r="AN24" s="101">
        <f>'Wednesday (6)'!G31</f>
        <v>0</v>
      </c>
      <c r="AO24" s="101">
        <f>'Thursday (6)'!G31</f>
        <v>0</v>
      </c>
      <c r="AP24" s="101">
        <f>'Friday (6)'!G31</f>
        <v>0</v>
      </c>
      <c r="AQ24" s="97">
        <f t="shared" si="5"/>
        <v>0</v>
      </c>
      <c r="AS24" s="101">
        <f>'Monday (7)'!G31</f>
        <v>0</v>
      </c>
      <c r="AT24" s="101">
        <f>'Tuesday (7)'!G31</f>
        <v>0</v>
      </c>
      <c r="AU24" s="101">
        <f>'Wednesday (7)'!G31</f>
        <v>0</v>
      </c>
      <c r="AV24" s="101">
        <f>'Thursday (7)'!G31</f>
        <v>0</v>
      </c>
      <c r="AW24" s="101">
        <f>'Friday (7)'!G31</f>
        <v>0</v>
      </c>
      <c r="AX24" s="97">
        <f t="shared" si="6"/>
        <v>0</v>
      </c>
      <c r="AZ24" s="101">
        <f>'Monday (8)'!G31</f>
        <v>0</v>
      </c>
      <c r="BA24" s="101">
        <f>'Tuesday (8)'!G31</f>
        <v>0</v>
      </c>
      <c r="BB24" s="101">
        <f>'Wednesday (8)'!G31</f>
        <v>0</v>
      </c>
      <c r="BC24" s="101">
        <f>'Thursday (8)'!G31</f>
        <v>0</v>
      </c>
      <c r="BD24" s="101">
        <f>'Friday (8)'!G31</f>
        <v>0</v>
      </c>
      <c r="BE24" s="97">
        <f t="shared" si="7"/>
        <v>0</v>
      </c>
      <c r="BG24" s="101">
        <f>'Monday (9)'!G31</f>
        <v>0</v>
      </c>
      <c r="BH24" s="101">
        <f>'Tuesday (9)'!G31</f>
        <v>0</v>
      </c>
      <c r="BI24" s="101">
        <f>'Wednesday (9)'!G31</f>
        <v>0</v>
      </c>
      <c r="BJ24" s="101">
        <f>'Thursday (9)'!G31</f>
        <v>0</v>
      </c>
      <c r="BK24" s="101">
        <f>'Friday (9)'!G31</f>
        <v>0</v>
      </c>
      <c r="BL24" s="97">
        <f t="shared" si="8"/>
        <v>0</v>
      </c>
      <c r="BN24" s="101">
        <f>'Monday (10)'!G31</f>
        <v>0</v>
      </c>
      <c r="BO24" s="101">
        <f>'Tuesday (10)'!G31</f>
        <v>0</v>
      </c>
      <c r="BP24" s="101">
        <f>'Wednesday (10)'!G31</f>
        <v>0</v>
      </c>
      <c r="BQ24" s="101">
        <f>'Thursday (10)'!G31</f>
        <v>0</v>
      </c>
      <c r="BR24" s="101">
        <f>'Friday (10)'!G31</f>
        <v>0</v>
      </c>
      <c r="BS24" s="97">
        <f t="shared" si="9"/>
        <v>0</v>
      </c>
      <c r="BV24" s="103">
        <f t="shared" si="10"/>
        <v>0</v>
      </c>
    </row>
    <row r="25" spans="1:75" x14ac:dyDescent="0.2">
      <c r="A25" s="96" t="str">
        <f>Monday!E32</f>
        <v>S7</v>
      </c>
      <c r="B25" s="96" t="str">
        <f>Monday!F32</f>
        <v>Revalidation</v>
      </c>
      <c r="C25" s="101">
        <f>Monday!G32</f>
        <v>0</v>
      </c>
      <c r="D25" s="101">
        <f>Tuesday!G32</f>
        <v>0</v>
      </c>
      <c r="E25" s="101">
        <f>Wednesday!G32</f>
        <v>0</v>
      </c>
      <c r="F25" s="101">
        <f>Thursday!G32</f>
        <v>0</v>
      </c>
      <c r="G25" s="101">
        <f>Friday!G32</f>
        <v>0</v>
      </c>
      <c r="H25" s="97">
        <f t="shared" si="0"/>
        <v>0</v>
      </c>
      <c r="J25" s="101">
        <f>'Monday (2)'!G32</f>
        <v>0</v>
      </c>
      <c r="K25" s="101">
        <f>'Tuesday (2)'!G32</f>
        <v>0</v>
      </c>
      <c r="L25" s="101">
        <f>'Wednesday (2)'!G32</f>
        <v>0</v>
      </c>
      <c r="M25" s="101">
        <f>'Thursday (2)'!G32</f>
        <v>0</v>
      </c>
      <c r="N25" s="101">
        <f>'Friday (2)'!G32</f>
        <v>0</v>
      </c>
      <c r="O25" s="97">
        <f t="shared" si="1"/>
        <v>0</v>
      </c>
      <c r="Q25" s="101">
        <f>'Monday (3)'!G32</f>
        <v>0</v>
      </c>
      <c r="R25" s="101">
        <f>'Tuesday (3)'!G32</f>
        <v>0</v>
      </c>
      <c r="S25" s="101">
        <f>'Wednesday (3)'!G32</f>
        <v>0</v>
      </c>
      <c r="T25" s="101">
        <f>'Thursday (3)'!G32</f>
        <v>0</v>
      </c>
      <c r="U25" s="101">
        <f>'Friday (3)'!G32</f>
        <v>0</v>
      </c>
      <c r="V25" s="97">
        <f t="shared" si="2"/>
        <v>0</v>
      </c>
      <c r="X25" s="101">
        <f>'Monday (4)'!G32</f>
        <v>0</v>
      </c>
      <c r="Y25" s="101">
        <f>'Tuesday (4)'!G32</f>
        <v>0</v>
      </c>
      <c r="Z25" s="101">
        <f>'Wednesday (4)'!G32</f>
        <v>0</v>
      </c>
      <c r="AA25" s="101">
        <f>'Thursday (4)'!G32</f>
        <v>0</v>
      </c>
      <c r="AB25" s="101">
        <f>'Friday (4)'!G32</f>
        <v>0</v>
      </c>
      <c r="AC25" s="97">
        <f t="shared" si="3"/>
        <v>0</v>
      </c>
      <c r="AE25" s="101">
        <f>'Monday (5)'!G32</f>
        <v>0</v>
      </c>
      <c r="AF25" s="101">
        <f>'Tuesday (5)'!G32</f>
        <v>0</v>
      </c>
      <c r="AG25" s="101">
        <f>'Wednesday (5)'!G32</f>
        <v>0</v>
      </c>
      <c r="AH25" s="101">
        <f>'Thursday (5)'!G32</f>
        <v>0</v>
      </c>
      <c r="AI25" s="101">
        <f>'Friday (5)'!G32</f>
        <v>0</v>
      </c>
      <c r="AJ25" s="97">
        <f t="shared" si="4"/>
        <v>0</v>
      </c>
      <c r="AL25" s="101">
        <f>'Monday (6)'!G32</f>
        <v>0</v>
      </c>
      <c r="AM25" s="101">
        <f>'Tuesday (6)'!G32</f>
        <v>0</v>
      </c>
      <c r="AN25" s="101">
        <f>'Wednesday (6)'!G32</f>
        <v>0</v>
      </c>
      <c r="AO25" s="101">
        <f>'Thursday (6)'!G32</f>
        <v>0</v>
      </c>
      <c r="AP25" s="101">
        <f>'Friday (6)'!G32</f>
        <v>0</v>
      </c>
      <c r="AQ25" s="97">
        <f t="shared" si="5"/>
        <v>0</v>
      </c>
      <c r="AS25" s="101">
        <f>'Monday (7)'!G32</f>
        <v>0</v>
      </c>
      <c r="AT25" s="101">
        <f>'Tuesday (7)'!G32</f>
        <v>0</v>
      </c>
      <c r="AU25" s="101">
        <f>'Wednesday (7)'!G32</f>
        <v>0</v>
      </c>
      <c r="AV25" s="101">
        <f>'Thursday (7)'!G32</f>
        <v>0</v>
      </c>
      <c r="AW25" s="101">
        <f>'Friday (7)'!G32</f>
        <v>0</v>
      </c>
      <c r="AX25" s="97">
        <f t="shared" si="6"/>
        <v>0</v>
      </c>
      <c r="AZ25" s="101">
        <f>'Monday (8)'!G32</f>
        <v>0</v>
      </c>
      <c r="BA25" s="101">
        <f>'Tuesday (8)'!G32</f>
        <v>0</v>
      </c>
      <c r="BB25" s="101">
        <f>'Wednesday (8)'!G32</f>
        <v>0</v>
      </c>
      <c r="BC25" s="101">
        <f>'Thursday (8)'!G32</f>
        <v>0</v>
      </c>
      <c r="BD25" s="101">
        <f>'Friday (8)'!G32</f>
        <v>0</v>
      </c>
      <c r="BE25" s="97">
        <f t="shared" si="7"/>
        <v>0</v>
      </c>
      <c r="BG25" s="101">
        <f>'Monday (9)'!G32</f>
        <v>0</v>
      </c>
      <c r="BH25" s="101">
        <f>'Tuesday (9)'!G32</f>
        <v>0</v>
      </c>
      <c r="BI25" s="101">
        <f>'Wednesday (9)'!G32</f>
        <v>0</v>
      </c>
      <c r="BJ25" s="101">
        <f>'Thursday (9)'!G32</f>
        <v>0</v>
      </c>
      <c r="BK25" s="101">
        <f>'Friday (9)'!G32</f>
        <v>0</v>
      </c>
      <c r="BL25" s="97">
        <f t="shared" si="8"/>
        <v>0</v>
      </c>
      <c r="BN25" s="101">
        <f>'Monday (10)'!G32</f>
        <v>0</v>
      </c>
      <c r="BO25" s="101">
        <f>'Tuesday (10)'!G32</f>
        <v>0</v>
      </c>
      <c r="BP25" s="101">
        <f>'Wednesday (10)'!G32</f>
        <v>0</v>
      </c>
      <c r="BQ25" s="101">
        <f>'Thursday (10)'!G32</f>
        <v>0</v>
      </c>
      <c r="BR25" s="101">
        <f>'Friday (10)'!G32</f>
        <v>0</v>
      </c>
      <c r="BS25" s="97">
        <f t="shared" si="9"/>
        <v>0</v>
      </c>
      <c r="BV25" s="103">
        <f t="shared" si="10"/>
        <v>0</v>
      </c>
    </row>
    <row r="26" spans="1:75" x14ac:dyDescent="0.2">
      <c r="A26" s="96" t="str">
        <f>Monday!E33</f>
        <v>S8</v>
      </c>
      <c r="B26" s="96" t="str">
        <f>Monday!F33</f>
        <v>Research</v>
      </c>
      <c r="C26" s="101">
        <f>Monday!G33</f>
        <v>0</v>
      </c>
      <c r="D26" s="101">
        <f>Tuesday!G33</f>
        <v>0</v>
      </c>
      <c r="E26" s="101">
        <f>Wednesday!G33</f>
        <v>0</v>
      </c>
      <c r="F26" s="101">
        <f>Thursday!G33</f>
        <v>0</v>
      </c>
      <c r="G26" s="101">
        <f>Friday!G33</f>
        <v>0</v>
      </c>
      <c r="H26" s="97">
        <f t="shared" si="0"/>
        <v>0</v>
      </c>
      <c r="J26" s="101">
        <f>'Monday (2)'!G33</f>
        <v>0</v>
      </c>
      <c r="K26" s="101">
        <f>'Tuesday (2)'!G33</f>
        <v>0</v>
      </c>
      <c r="L26" s="101">
        <f>'Wednesday (2)'!G33</f>
        <v>0</v>
      </c>
      <c r="M26" s="101">
        <f>'Thursday (2)'!G33</f>
        <v>0</v>
      </c>
      <c r="N26" s="101">
        <f>'Friday (2)'!G33</f>
        <v>0</v>
      </c>
      <c r="O26" s="97">
        <f t="shared" si="1"/>
        <v>0</v>
      </c>
      <c r="Q26" s="101">
        <f>'Monday (3)'!G33</f>
        <v>0</v>
      </c>
      <c r="R26" s="101">
        <f>'Tuesday (3)'!G33</f>
        <v>0</v>
      </c>
      <c r="S26" s="101">
        <f>'Wednesday (3)'!G33</f>
        <v>0</v>
      </c>
      <c r="T26" s="101">
        <f>'Thursday (3)'!G33</f>
        <v>0</v>
      </c>
      <c r="U26" s="101">
        <f>'Friday (3)'!G33</f>
        <v>0</v>
      </c>
      <c r="V26" s="97">
        <f t="shared" si="2"/>
        <v>0</v>
      </c>
      <c r="X26" s="101">
        <f>'Monday (4)'!G33</f>
        <v>0</v>
      </c>
      <c r="Y26" s="101">
        <f>'Tuesday (4)'!G33</f>
        <v>0</v>
      </c>
      <c r="Z26" s="101">
        <f>'Wednesday (4)'!G33</f>
        <v>0</v>
      </c>
      <c r="AA26" s="101">
        <f>'Thursday (4)'!G33</f>
        <v>0</v>
      </c>
      <c r="AB26" s="101">
        <f>'Friday (4)'!G33</f>
        <v>0</v>
      </c>
      <c r="AC26" s="97">
        <f t="shared" si="3"/>
        <v>0</v>
      </c>
      <c r="AE26" s="101">
        <f>'Monday (5)'!G33</f>
        <v>0</v>
      </c>
      <c r="AF26" s="101">
        <f>'Tuesday (5)'!G33</f>
        <v>0</v>
      </c>
      <c r="AG26" s="101">
        <f>'Wednesday (5)'!G33</f>
        <v>0</v>
      </c>
      <c r="AH26" s="101">
        <f>'Thursday (5)'!G33</f>
        <v>0</v>
      </c>
      <c r="AI26" s="101">
        <f>'Friday (5)'!G33</f>
        <v>0</v>
      </c>
      <c r="AJ26" s="97">
        <f t="shared" si="4"/>
        <v>0</v>
      </c>
      <c r="AL26" s="101">
        <f>'Monday (6)'!G33</f>
        <v>0</v>
      </c>
      <c r="AM26" s="101">
        <f>'Tuesday (6)'!G33</f>
        <v>0</v>
      </c>
      <c r="AN26" s="101">
        <f>'Wednesday (6)'!G33</f>
        <v>0</v>
      </c>
      <c r="AO26" s="101">
        <f>'Thursday (6)'!G33</f>
        <v>0</v>
      </c>
      <c r="AP26" s="101">
        <f>'Friday (6)'!G33</f>
        <v>0</v>
      </c>
      <c r="AQ26" s="97">
        <f t="shared" si="5"/>
        <v>0</v>
      </c>
      <c r="AS26" s="101">
        <f>'Monday (7)'!G33</f>
        <v>0</v>
      </c>
      <c r="AT26" s="101">
        <f>'Tuesday (7)'!G33</f>
        <v>0</v>
      </c>
      <c r="AU26" s="101">
        <f>'Wednesday (7)'!G33</f>
        <v>0</v>
      </c>
      <c r="AV26" s="101">
        <f>'Thursday (7)'!G33</f>
        <v>0</v>
      </c>
      <c r="AW26" s="101">
        <f>'Friday (7)'!G33</f>
        <v>0</v>
      </c>
      <c r="AX26" s="97">
        <f t="shared" si="6"/>
        <v>0</v>
      </c>
      <c r="AZ26" s="101">
        <f>'Monday (8)'!G33</f>
        <v>0</v>
      </c>
      <c r="BA26" s="101">
        <f>'Tuesday (8)'!G33</f>
        <v>0</v>
      </c>
      <c r="BB26" s="101">
        <f>'Wednesday (8)'!G33</f>
        <v>0</v>
      </c>
      <c r="BC26" s="101">
        <f>'Thursday (8)'!G33</f>
        <v>0</v>
      </c>
      <c r="BD26" s="101">
        <f>'Friday (8)'!G33</f>
        <v>0</v>
      </c>
      <c r="BE26" s="97">
        <f t="shared" si="7"/>
        <v>0</v>
      </c>
      <c r="BG26" s="101">
        <f>'Monday (9)'!G33</f>
        <v>0</v>
      </c>
      <c r="BH26" s="101">
        <f>'Tuesday (9)'!G33</f>
        <v>0</v>
      </c>
      <c r="BI26" s="101">
        <f>'Wednesday (9)'!G33</f>
        <v>0</v>
      </c>
      <c r="BJ26" s="101">
        <f>'Thursday (9)'!G33</f>
        <v>0</v>
      </c>
      <c r="BK26" s="101">
        <f>'Friday (9)'!G33</f>
        <v>0</v>
      </c>
      <c r="BL26" s="97">
        <f t="shared" si="8"/>
        <v>0</v>
      </c>
      <c r="BN26" s="101">
        <f>'Monday (10)'!G33</f>
        <v>0</v>
      </c>
      <c r="BO26" s="101">
        <f>'Tuesday (10)'!G33</f>
        <v>0</v>
      </c>
      <c r="BP26" s="101">
        <f>'Wednesday (10)'!G33</f>
        <v>0</v>
      </c>
      <c r="BQ26" s="101">
        <f>'Thursday (10)'!G33</f>
        <v>0</v>
      </c>
      <c r="BR26" s="101">
        <f>'Friday (10)'!G33</f>
        <v>0</v>
      </c>
      <c r="BS26" s="97">
        <f t="shared" si="9"/>
        <v>0</v>
      </c>
      <c r="BV26" s="103">
        <f t="shared" si="10"/>
        <v>0</v>
      </c>
    </row>
    <row r="27" spans="1:75" x14ac:dyDescent="0.2">
      <c r="A27" s="96" t="str">
        <f>Monday!E34</f>
        <v>S9</v>
      </c>
      <c r="B27" s="96" t="str">
        <f>Monday!F34</f>
        <v>Contribution to Service Management and Planning</v>
      </c>
      <c r="C27" s="101">
        <f>Monday!G34</f>
        <v>0</v>
      </c>
      <c r="D27" s="101">
        <f>Tuesday!G34</f>
        <v>0</v>
      </c>
      <c r="E27" s="101">
        <f>Wednesday!G34</f>
        <v>0</v>
      </c>
      <c r="F27" s="101">
        <f>Thursday!G34</f>
        <v>0</v>
      </c>
      <c r="G27" s="101">
        <f>Friday!G34</f>
        <v>0</v>
      </c>
      <c r="H27" s="97">
        <f t="shared" si="0"/>
        <v>0</v>
      </c>
      <c r="J27" s="101">
        <f>'Monday (2)'!G34</f>
        <v>0</v>
      </c>
      <c r="K27" s="101">
        <f>'Tuesday (2)'!G34</f>
        <v>0</v>
      </c>
      <c r="L27" s="101">
        <f>'Wednesday (2)'!G34</f>
        <v>0</v>
      </c>
      <c r="M27" s="101">
        <f>'Thursday (2)'!G34</f>
        <v>0</v>
      </c>
      <c r="N27" s="101">
        <f>'Friday (2)'!G34</f>
        <v>0</v>
      </c>
      <c r="O27" s="97">
        <f t="shared" si="1"/>
        <v>0</v>
      </c>
      <c r="Q27" s="101">
        <f>'Monday (3)'!G34</f>
        <v>0</v>
      </c>
      <c r="R27" s="101">
        <f>'Tuesday (3)'!G34</f>
        <v>0</v>
      </c>
      <c r="S27" s="101">
        <f>'Wednesday (3)'!G34</f>
        <v>0</v>
      </c>
      <c r="T27" s="101">
        <f>'Thursday (3)'!G34</f>
        <v>0</v>
      </c>
      <c r="U27" s="101">
        <f>'Friday (3)'!G34</f>
        <v>0</v>
      </c>
      <c r="V27" s="97">
        <f t="shared" si="2"/>
        <v>0</v>
      </c>
      <c r="X27" s="101">
        <f>'Monday (4)'!G34</f>
        <v>0</v>
      </c>
      <c r="Y27" s="101">
        <f>'Tuesday (4)'!G34</f>
        <v>0</v>
      </c>
      <c r="Z27" s="101">
        <f>'Wednesday (4)'!G34</f>
        <v>0</v>
      </c>
      <c r="AA27" s="101">
        <f>'Thursday (4)'!G34</f>
        <v>0</v>
      </c>
      <c r="AB27" s="101">
        <f>'Friday (4)'!G34</f>
        <v>0</v>
      </c>
      <c r="AC27" s="97">
        <f t="shared" si="3"/>
        <v>0</v>
      </c>
      <c r="AE27" s="101">
        <f>'Monday (5)'!G34</f>
        <v>0</v>
      </c>
      <c r="AF27" s="101">
        <f>'Tuesday (5)'!G34</f>
        <v>0</v>
      </c>
      <c r="AG27" s="101">
        <f>'Wednesday (5)'!G34</f>
        <v>0</v>
      </c>
      <c r="AH27" s="101">
        <f>'Thursday (5)'!G34</f>
        <v>0</v>
      </c>
      <c r="AI27" s="101">
        <f>'Friday (5)'!G34</f>
        <v>0</v>
      </c>
      <c r="AJ27" s="97">
        <f t="shared" si="4"/>
        <v>0</v>
      </c>
      <c r="AL27" s="101">
        <f>'Monday (6)'!G34</f>
        <v>0</v>
      </c>
      <c r="AM27" s="101">
        <f>'Tuesday (6)'!G34</f>
        <v>0</v>
      </c>
      <c r="AN27" s="101">
        <f>'Wednesday (6)'!G34</f>
        <v>0</v>
      </c>
      <c r="AO27" s="101">
        <f>'Thursday (6)'!G34</f>
        <v>0</v>
      </c>
      <c r="AP27" s="101">
        <f>'Friday (6)'!G34</f>
        <v>0</v>
      </c>
      <c r="AQ27" s="97">
        <f t="shared" si="5"/>
        <v>0</v>
      </c>
      <c r="AS27" s="101">
        <f>'Monday (7)'!G34</f>
        <v>0</v>
      </c>
      <c r="AT27" s="101">
        <f>'Tuesday (7)'!G34</f>
        <v>0</v>
      </c>
      <c r="AU27" s="101">
        <f>'Wednesday (7)'!G34</f>
        <v>0</v>
      </c>
      <c r="AV27" s="101">
        <f>'Thursday (7)'!G34</f>
        <v>0</v>
      </c>
      <c r="AW27" s="101">
        <f>'Friday (7)'!G34</f>
        <v>0</v>
      </c>
      <c r="AX27" s="97">
        <f t="shared" si="6"/>
        <v>0</v>
      </c>
      <c r="AZ27" s="101">
        <f>'Monday (8)'!G34</f>
        <v>0</v>
      </c>
      <c r="BA27" s="101">
        <f>'Tuesday (8)'!G34</f>
        <v>0</v>
      </c>
      <c r="BB27" s="101">
        <f>'Wednesday (8)'!G34</f>
        <v>0</v>
      </c>
      <c r="BC27" s="101">
        <f>'Thursday (8)'!G34</f>
        <v>0</v>
      </c>
      <c r="BD27" s="101">
        <f>'Friday (8)'!G34</f>
        <v>0</v>
      </c>
      <c r="BE27" s="97">
        <f t="shared" si="7"/>
        <v>0</v>
      </c>
      <c r="BG27" s="101">
        <f>'Monday (9)'!G34</f>
        <v>0</v>
      </c>
      <c r="BH27" s="101">
        <f>'Tuesday (9)'!G34</f>
        <v>0</v>
      </c>
      <c r="BI27" s="101">
        <f>'Wednesday (9)'!G34</f>
        <v>0</v>
      </c>
      <c r="BJ27" s="101">
        <f>'Thursday (9)'!G34</f>
        <v>0</v>
      </c>
      <c r="BK27" s="101">
        <f>'Friday (9)'!G34</f>
        <v>0</v>
      </c>
      <c r="BL27" s="97">
        <f t="shared" si="8"/>
        <v>0</v>
      </c>
      <c r="BN27" s="101">
        <f>'Monday (10)'!G34</f>
        <v>0</v>
      </c>
      <c r="BO27" s="101">
        <f>'Tuesday (10)'!G34</f>
        <v>0</v>
      </c>
      <c r="BP27" s="101">
        <f>'Wednesday (10)'!G34</f>
        <v>0</v>
      </c>
      <c r="BQ27" s="101">
        <f>'Thursday (10)'!G34</f>
        <v>0</v>
      </c>
      <c r="BR27" s="101">
        <f>'Friday (10)'!G34</f>
        <v>0</v>
      </c>
      <c r="BS27" s="97">
        <f t="shared" si="9"/>
        <v>0</v>
      </c>
      <c r="BV27" s="103">
        <f t="shared" si="10"/>
        <v>0</v>
      </c>
    </row>
    <row r="28" spans="1:75" x14ac:dyDescent="0.2">
      <c r="A28" s="96" t="str">
        <f>Monday!E35</f>
        <v>S10</v>
      </c>
      <c r="B28" s="96" t="str">
        <f>Monday!F35</f>
        <v xml:space="preserve"> Clinical Governance Activities</v>
      </c>
      <c r="C28" s="101">
        <f>Monday!G35</f>
        <v>0</v>
      </c>
      <c r="D28" s="101">
        <f>Tuesday!G35</f>
        <v>0</v>
      </c>
      <c r="E28" s="101">
        <f>Wednesday!G35</f>
        <v>0</v>
      </c>
      <c r="F28" s="101">
        <f>Thursday!G35</f>
        <v>0</v>
      </c>
      <c r="G28" s="101">
        <f>Friday!G35</f>
        <v>0</v>
      </c>
      <c r="H28" s="97">
        <f t="shared" si="0"/>
        <v>0</v>
      </c>
      <c r="J28" s="101">
        <f>'Monday (2)'!G35</f>
        <v>0</v>
      </c>
      <c r="K28" s="101">
        <f>'Tuesday (2)'!G35</f>
        <v>0</v>
      </c>
      <c r="L28" s="101">
        <f>'Wednesday (2)'!G35</f>
        <v>0</v>
      </c>
      <c r="M28" s="101">
        <f>'Thursday (2)'!G35</f>
        <v>0</v>
      </c>
      <c r="N28" s="101">
        <f>'Friday (2)'!G35</f>
        <v>0</v>
      </c>
      <c r="O28" s="97">
        <f t="shared" si="1"/>
        <v>0</v>
      </c>
      <c r="Q28" s="101">
        <f>'Monday (3)'!G35</f>
        <v>0</v>
      </c>
      <c r="R28" s="101">
        <f>'Tuesday (3)'!G35</f>
        <v>0</v>
      </c>
      <c r="S28" s="101">
        <f>'Wednesday (3)'!G35</f>
        <v>0</v>
      </c>
      <c r="T28" s="101">
        <f>'Thursday (3)'!G35</f>
        <v>0</v>
      </c>
      <c r="U28" s="101">
        <f>'Friday (3)'!G35</f>
        <v>0</v>
      </c>
      <c r="V28" s="97">
        <f t="shared" si="2"/>
        <v>0</v>
      </c>
      <c r="X28" s="101">
        <f>'Monday (4)'!G35</f>
        <v>0</v>
      </c>
      <c r="Y28" s="101">
        <f>'Tuesday (4)'!G35</f>
        <v>0</v>
      </c>
      <c r="Z28" s="101">
        <f>'Wednesday (4)'!G35</f>
        <v>0</v>
      </c>
      <c r="AA28" s="101">
        <f>'Thursday (4)'!G35</f>
        <v>0</v>
      </c>
      <c r="AB28" s="101">
        <f>'Friday (4)'!G35</f>
        <v>0</v>
      </c>
      <c r="AC28" s="97">
        <f t="shared" si="3"/>
        <v>0</v>
      </c>
      <c r="AE28" s="101">
        <f>'Monday (5)'!G35</f>
        <v>0</v>
      </c>
      <c r="AF28" s="101">
        <f>'Tuesday (5)'!G35</f>
        <v>0</v>
      </c>
      <c r="AG28" s="101">
        <f>'Wednesday (5)'!G35</f>
        <v>0</v>
      </c>
      <c r="AH28" s="101">
        <f>'Thursday (5)'!G35</f>
        <v>0</v>
      </c>
      <c r="AI28" s="101">
        <f>'Friday (5)'!G35</f>
        <v>0</v>
      </c>
      <c r="AJ28" s="97">
        <f t="shared" si="4"/>
        <v>0</v>
      </c>
      <c r="AL28" s="101">
        <f>'Monday (6)'!G35</f>
        <v>0</v>
      </c>
      <c r="AM28" s="101">
        <f>'Tuesday (6)'!G35</f>
        <v>0</v>
      </c>
      <c r="AN28" s="101">
        <f>'Wednesday (6)'!G35</f>
        <v>0</v>
      </c>
      <c r="AO28" s="101">
        <f>'Thursday (6)'!G35</f>
        <v>0</v>
      </c>
      <c r="AP28" s="101">
        <f>'Friday (6)'!G35</f>
        <v>0</v>
      </c>
      <c r="AQ28" s="97">
        <f t="shared" si="5"/>
        <v>0</v>
      </c>
      <c r="AS28" s="101">
        <f>'Monday (7)'!G35</f>
        <v>0</v>
      </c>
      <c r="AT28" s="101">
        <f>'Tuesday (7)'!G35</f>
        <v>0</v>
      </c>
      <c r="AU28" s="101">
        <f>'Wednesday (7)'!G35</f>
        <v>0</v>
      </c>
      <c r="AV28" s="101">
        <f>'Thursday (7)'!G35</f>
        <v>0</v>
      </c>
      <c r="AW28" s="101">
        <f>'Friday (7)'!G35</f>
        <v>0</v>
      </c>
      <c r="AX28" s="97">
        <f t="shared" si="6"/>
        <v>0</v>
      </c>
      <c r="AZ28" s="101">
        <f>'Monday (8)'!G35</f>
        <v>0</v>
      </c>
      <c r="BA28" s="101">
        <f>'Tuesday (8)'!G35</f>
        <v>0</v>
      </c>
      <c r="BB28" s="101">
        <f>'Wednesday (8)'!G35</f>
        <v>0</v>
      </c>
      <c r="BC28" s="101">
        <f>'Thursday (8)'!G35</f>
        <v>0</v>
      </c>
      <c r="BD28" s="101">
        <f>'Friday (8)'!G35</f>
        <v>0</v>
      </c>
      <c r="BE28" s="97">
        <f t="shared" si="7"/>
        <v>0</v>
      </c>
      <c r="BG28" s="101">
        <f>'Monday (9)'!G35</f>
        <v>0</v>
      </c>
      <c r="BH28" s="101">
        <f>'Tuesday (9)'!G35</f>
        <v>0</v>
      </c>
      <c r="BI28" s="101">
        <f>'Wednesday (9)'!G35</f>
        <v>0</v>
      </c>
      <c r="BJ28" s="101">
        <f>'Thursday (9)'!G35</f>
        <v>0</v>
      </c>
      <c r="BK28" s="101">
        <f>'Friday (9)'!G35</f>
        <v>0</v>
      </c>
      <c r="BL28" s="97">
        <f t="shared" si="8"/>
        <v>0</v>
      </c>
      <c r="BN28" s="101">
        <f>'Monday (10)'!G35</f>
        <v>0</v>
      </c>
      <c r="BO28" s="101">
        <f>'Tuesday (10)'!G35</f>
        <v>0</v>
      </c>
      <c r="BP28" s="101">
        <f>'Wednesday (10)'!G35</f>
        <v>0</v>
      </c>
      <c r="BQ28" s="101">
        <f>'Thursday (10)'!G35</f>
        <v>0</v>
      </c>
      <c r="BR28" s="101">
        <f>'Friday (10)'!G35</f>
        <v>0</v>
      </c>
      <c r="BS28" s="97">
        <f t="shared" si="9"/>
        <v>0</v>
      </c>
      <c r="BV28" s="103">
        <f t="shared" si="10"/>
        <v>0</v>
      </c>
    </row>
    <row r="29" spans="1:75" x14ac:dyDescent="0.2">
      <c r="A29" s="96" t="str">
        <f>Monday!E36</f>
        <v>S11</v>
      </c>
      <c r="B29" s="96" t="str">
        <f>Monday!F36</f>
        <v>Any other supporting professional activities</v>
      </c>
      <c r="C29" s="101">
        <f>Monday!G36</f>
        <v>0</v>
      </c>
      <c r="D29" s="101">
        <f>Tuesday!G36</f>
        <v>0</v>
      </c>
      <c r="E29" s="101">
        <f>Wednesday!G36</f>
        <v>0</v>
      </c>
      <c r="F29" s="101">
        <f>Thursday!G36</f>
        <v>0</v>
      </c>
      <c r="G29" s="101">
        <f>Friday!G36</f>
        <v>0</v>
      </c>
      <c r="H29" s="97">
        <f t="shared" si="0"/>
        <v>0</v>
      </c>
      <c r="J29" s="101">
        <f>'Monday (2)'!G36</f>
        <v>0</v>
      </c>
      <c r="K29" s="101">
        <f>'Tuesday (2)'!G36</f>
        <v>0</v>
      </c>
      <c r="L29" s="101">
        <f>'Wednesday (2)'!G36</f>
        <v>0</v>
      </c>
      <c r="M29" s="101">
        <f>'Thursday (2)'!G36</f>
        <v>0</v>
      </c>
      <c r="N29" s="101">
        <f>'Friday (2)'!G36</f>
        <v>0</v>
      </c>
      <c r="O29" s="97">
        <f t="shared" si="1"/>
        <v>0</v>
      </c>
      <c r="Q29" s="101">
        <f>'Monday (3)'!G36</f>
        <v>0</v>
      </c>
      <c r="R29" s="101">
        <f>'Tuesday (3)'!G36</f>
        <v>0</v>
      </c>
      <c r="S29" s="101">
        <f>'Wednesday (3)'!G36</f>
        <v>0</v>
      </c>
      <c r="T29" s="101">
        <f>'Thursday (3)'!G36</f>
        <v>0</v>
      </c>
      <c r="U29" s="101">
        <f>'Friday (3)'!G36</f>
        <v>0</v>
      </c>
      <c r="V29" s="97">
        <f t="shared" si="2"/>
        <v>0</v>
      </c>
      <c r="X29" s="101">
        <f>'Monday (4)'!G36</f>
        <v>0</v>
      </c>
      <c r="Y29" s="101">
        <f>'Tuesday (4)'!G36</f>
        <v>0</v>
      </c>
      <c r="Z29" s="101">
        <f>'Wednesday (4)'!G36</f>
        <v>0</v>
      </c>
      <c r="AA29" s="101">
        <f>'Thursday (4)'!G36</f>
        <v>0</v>
      </c>
      <c r="AB29" s="101">
        <f>'Friday (4)'!G36</f>
        <v>0</v>
      </c>
      <c r="AC29" s="97">
        <f t="shared" si="3"/>
        <v>0</v>
      </c>
      <c r="AE29" s="101">
        <f>'Monday (5)'!G36</f>
        <v>0</v>
      </c>
      <c r="AF29" s="101">
        <f>'Tuesday (5)'!G36</f>
        <v>0</v>
      </c>
      <c r="AG29" s="101">
        <f>'Wednesday (5)'!G36</f>
        <v>0</v>
      </c>
      <c r="AH29" s="101">
        <f>'Thursday (5)'!G36</f>
        <v>0</v>
      </c>
      <c r="AI29" s="101">
        <f>'Friday (5)'!G36</f>
        <v>0</v>
      </c>
      <c r="AJ29" s="97">
        <f t="shared" si="4"/>
        <v>0</v>
      </c>
      <c r="AL29" s="101">
        <f>'Monday (6)'!G36</f>
        <v>0</v>
      </c>
      <c r="AM29" s="101">
        <f>'Tuesday (6)'!G36</f>
        <v>0</v>
      </c>
      <c r="AN29" s="101">
        <f>'Wednesday (6)'!G36</f>
        <v>0</v>
      </c>
      <c r="AO29" s="101">
        <f>'Thursday (6)'!G36</f>
        <v>0</v>
      </c>
      <c r="AP29" s="101">
        <f>'Friday (6)'!G36</f>
        <v>0</v>
      </c>
      <c r="AQ29" s="97">
        <f t="shared" si="5"/>
        <v>0</v>
      </c>
      <c r="AS29" s="101">
        <f>'Monday (7)'!G36</f>
        <v>0</v>
      </c>
      <c r="AT29" s="101">
        <f>'Tuesday (7)'!G36</f>
        <v>0</v>
      </c>
      <c r="AU29" s="101">
        <f>'Wednesday (7)'!G36</f>
        <v>0</v>
      </c>
      <c r="AV29" s="101">
        <f>'Thursday (7)'!G36</f>
        <v>0</v>
      </c>
      <c r="AW29" s="101">
        <f>'Friday (7)'!G36</f>
        <v>0</v>
      </c>
      <c r="AX29" s="97">
        <f t="shared" si="6"/>
        <v>0</v>
      </c>
      <c r="AZ29" s="101">
        <f>'Monday (8)'!G36</f>
        <v>0</v>
      </c>
      <c r="BA29" s="101">
        <f>'Tuesday (8)'!G36</f>
        <v>0</v>
      </c>
      <c r="BB29" s="101">
        <f>'Wednesday (8)'!G36</f>
        <v>0</v>
      </c>
      <c r="BC29" s="101">
        <f>'Thursday (8)'!G36</f>
        <v>0</v>
      </c>
      <c r="BD29" s="101">
        <f>'Friday (8)'!G36</f>
        <v>0</v>
      </c>
      <c r="BE29" s="97">
        <f t="shared" si="7"/>
        <v>0</v>
      </c>
      <c r="BG29" s="101">
        <f>'Monday (9)'!G36</f>
        <v>0</v>
      </c>
      <c r="BH29" s="101">
        <f>'Tuesday (9)'!G36</f>
        <v>0</v>
      </c>
      <c r="BI29" s="101">
        <f>'Wednesday (9)'!G36</f>
        <v>0</v>
      </c>
      <c r="BJ29" s="101">
        <f>'Thursday (9)'!G36</f>
        <v>0</v>
      </c>
      <c r="BK29" s="101">
        <f>'Friday (9)'!G36</f>
        <v>0</v>
      </c>
      <c r="BL29" s="97">
        <f t="shared" si="8"/>
        <v>0</v>
      </c>
      <c r="BN29" s="101">
        <f>'Monday (10)'!G36</f>
        <v>0</v>
      </c>
      <c r="BO29" s="101">
        <f>'Tuesday (10)'!G36</f>
        <v>0</v>
      </c>
      <c r="BP29" s="101">
        <f>'Wednesday (10)'!G36</f>
        <v>0</v>
      </c>
      <c r="BQ29" s="101">
        <f>'Thursday (10)'!G36</f>
        <v>0</v>
      </c>
      <c r="BR29" s="101">
        <f>'Friday (10)'!G36</f>
        <v>0</v>
      </c>
      <c r="BS29" s="97">
        <f t="shared" si="9"/>
        <v>0</v>
      </c>
      <c r="BV29" s="103">
        <f t="shared" si="10"/>
        <v>0</v>
      </c>
    </row>
    <row r="30" spans="1:75" x14ac:dyDescent="0.2">
      <c r="A30" s="96" t="str">
        <f>Monday!E37</f>
        <v>S12</v>
      </c>
      <c r="B30" s="96" t="str">
        <f>Monday!F37</f>
        <v>Clinical Management</v>
      </c>
      <c r="C30" s="101">
        <f>Monday!G37</f>
        <v>0</v>
      </c>
      <c r="D30" s="101">
        <f>Tuesday!G37</f>
        <v>0</v>
      </c>
      <c r="E30" s="101">
        <f>Wednesday!G37</f>
        <v>0</v>
      </c>
      <c r="F30" s="101">
        <f>Thursday!G37</f>
        <v>0</v>
      </c>
      <c r="G30" s="101">
        <f>Friday!G37</f>
        <v>0</v>
      </c>
      <c r="H30" s="97">
        <f t="shared" si="0"/>
        <v>0</v>
      </c>
      <c r="J30" s="101">
        <f>'Monday (2)'!G37</f>
        <v>0</v>
      </c>
      <c r="K30" s="101">
        <f>'Tuesday (2)'!G37</f>
        <v>0</v>
      </c>
      <c r="L30" s="101">
        <f>'Wednesday (2)'!G37</f>
        <v>0</v>
      </c>
      <c r="M30" s="101">
        <f>'Thursday (2)'!G37</f>
        <v>0</v>
      </c>
      <c r="N30" s="101">
        <f>'Friday (2)'!G37</f>
        <v>0</v>
      </c>
      <c r="O30" s="97">
        <f t="shared" si="1"/>
        <v>0</v>
      </c>
      <c r="Q30" s="101">
        <f>'Monday (3)'!G37</f>
        <v>0</v>
      </c>
      <c r="R30" s="101">
        <f>'Tuesday (3)'!G37</f>
        <v>0</v>
      </c>
      <c r="S30" s="101">
        <f>'Wednesday (3)'!G37</f>
        <v>0</v>
      </c>
      <c r="T30" s="101">
        <f>'Thursday (3)'!G37</f>
        <v>0</v>
      </c>
      <c r="U30" s="101">
        <f>'Friday (3)'!G37</f>
        <v>0</v>
      </c>
      <c r="V30" s="97">
        <f t="shared" si="2"/>
        <v>0</v>
      </c>
      <c r="X30" s="101">
        <f>'Monday (4)'!G37</f>
        <v>0</v>
      </c>
      <c r="Y30" s="101">
        <f>'Tuesday (4)'!G37</f>
        <v>0</v>
      </c>
      <c r="Z30" s="101">
        <f>'Wednesday (4)'!G37</f>
        <v>0</v>
      </c>
      <c r="AA30" s="101">
        <f>'Thursday (4)'!G37</f>
        <v>0</v>
      </c>
      <c r="AB30" s="101">
        <f>'Friday (4)'!G37</f>
        <v>0</v>
      </c>
      <c r="AC30" s="97">
        <f t="shared" si="3"/>
        <v>0</v>
      </c>
      <c r="AE30" s="101">
        <f>'Monday (5)'!G37</f>
        <v>0</v>
      </c>
      <c r="AF30" s="101">
        <f>'Tuesday (5)'!G37</f>
        <v>0</v>
      </c>
      <c r="AG30" s="101">
        <f>'Wednesday (5)'!G37</f>
        <v>0</v>
      </c>
      <c r="AH30" s="101">
        <f>'Thursday (5)'!G37</f>
        <v>0</v>
      </c>
      <c r="AI30" s="101">
        <f>'Friday (5)'!G37</f>
        <v>0</v>
      </c>
      <c r="AJ30" s="97">
        <f t="shared" si="4"/>
        <v>0</v>
      </c>
      <c r="AL30" s="101">
        <f>'Monday (6)'!G37</f>
        <v>0</v>
      </c>
      <c r="AM30" s="101">
        <f>'Tuesday (6)'!G37</f>
        <v>0</v>
      </c>
      <c r="AN30" s="101">
        <f>'Wednesday (6)'!G37</f>
        <v>0</v>
      </c>
      <c r="AO30" s="101">
        <f>'Thursday (6)'!G37</f>
        <v>0</v>
      </c>
      <c r="AP30" s="101">
        <f>'Friday (6)'!G37</f>
        <v>0</v>
      </c>
      <c r="AQ30" s="97">
        <f t="shared" si="5"/>
        <v>0</v>
      </c>
      <c r="AS30" s="101">
        <f>'Monday (7)'!G37</f>
        <v>0</v>
      </c>
      <c r="AT30" s="101">
        <f>'Tuesday (7)'!G37</f>
        <v>0</v>
      </c>
      <c r="AU30" s="101">
        <f>'Wednesday (7)'!G37</f>
        <v>0</v>
      </c>
      <c r="AV30" s="101">
        <f>'Thursday (7)'!G37</f>
        <v>0</v>
      </c>
      <c r="AW30" s="101">
        <f>'Friday (7)'!G37</f>
        <v>0</v>
      </c>
      <c r="AX30" s="97">
        <f t="shared" si="6"/>
        <v>0</v>
      </c>
      <c r="AZ30" s="101">
        <f>'Monday (8)'!G37</f>
        <v>0</v>
      </c>
      <c r="BA30" s="101">
        <f>'Tuesday (8)'!G37</f>
        <v>0</v>
      </c>
      <c r="BB30" s="101">
        <f>'Wednesday (8)'!G37</f>
        <v>0</v>
      </c>
      <c r="BC30" s="101">
        <f>'Thursday (8)'!G37</f>
        <v>0</v>
      </c>
      <c r="BD30" s="101">
        <f>'Friday (8)'!G37</f>
        <v>0</v>
      </c>
      <c r="BE30" s="97">
        <f t="shared" si="7"/>
        <v>0</v>
      </c>
      <c r="BG30" s="101">
        <f>'Monday (9)'!G37</f>
        <v>0</v>
      </c>
      <c r="BH30" s="101">
        <f>'Tuesday (9)'!G37</f>
        <v>0</v>
      </c>
      <c r="BI30" s="101">
        <f>'Wednesday (9)'!G37</f>
        <v>0</v>
      </c>
      <c r="BJ30" s="101">
        <f>'Thursday (9)'!G37</f>
        <v>0</v>
      </c>
      <c r="BK30" s="101">
        <f>'Friday (9)'!G37</f>
        <v>0</v>
      </c>
      <c r="BL30" s="97">
        <f t="shared" si="8"/>
        <v>0</v>
      </c>
      <c r="BN30" s="101">
        <f>'Monday (10)'!G37</f>
        <v>0</v>
      </c>
      <c r="BO30" s="101">
        <f>'Tuesday (10)'!G37</f>
        <v>0</v>
      </c>
      <c r="BP30" s="101">
        <f>'Wednesday (10)'!G37</f>
        <v>0</v>
      </c>
      <c r="BQ30" s="101">
        <f>'Thursday (10)'!G37</f>
        <v>0</v>
      </c>
      <c r="BR30" s="101">
        <f>'Friday (10)'!G37</f>
        <v>0</v>
      </c>
      <c r="BS30" s="97">
        <f t="shared" si="9"/>
        <v>0</v>
      </c>
      <c r="BV30" s="103">
        <f t="shared" si="10"/>
        <v>0</v>
      </c>
    </row>
    <row r="31" spans="1:75" x14ac:dyDescent="0.2">
      <c r="A31" s="96" t="str">
        <f>Monday!E38</f>
        <v>S13</v>
      </c>
      <c r="B31" s="96" t="str">
        <f>Monday!F38</f>
        <v>Meetings</v>
      </c>
      <c r="C31" s="101">
        <f>Monday!G38</f>
        <v>0</v>
      </c>
      <c r="D31" s="101">
        <f>Tuesday!G38</f>
        <v>0</v>
      </c>
      <c r="E31" s="101">
        <f>Wednesday!G38</f>
        <v>0</v>
      </c>
      <c r="F31" s="101">
        <f>Thursday!G38</f>
        <v>0</v>
      </c>
      <c r="G31" s="101">
        <f>Friday!G38</f>
        <v>0</v>
      </c>
      <c r="H31" s="97">
        <f t="shared" si="0"/>
        <v>0</v>
      </c>
      <c r="J31" s="101">
        <f>'Monday (2)'!G38</f>
        <v>0</v>
      </c>
      <c r="K31" s="101">
        <f>'Tuesday (2)'!G38</f>
        <v>0</v>
      </c>
      <c r="L31" s="101">
        <f>'Wednesday (2)'!G38</f>
        <v>0</v>
      </c>
      <c r="M31" s="101">
        <f>'Thursday (2)'!G38</f>
        <v>0</v>
      </c>
      <c r="N31" s="101">
        <f>'Friday (2)'!G38</f>
        <v>0</v>
      </c>
      <c r="O31" s="97">
        <f t="shared" si="1"/>
        <v>0</v>
      </c>
      <c r="Q31" s="101">
        <f>'Monday (3)'!G38</f>
        <v>0</v>
      </c>
      <c r="R31" s="101">
        <f>'Tuesday (3)'!G38</f>
        <v>0</v>
      </c>
      <c r="S31" s="101">
        <f>'Wednesday (3)'!G38</f>
        <v>0</v>
      </c>
      <c r="T31" s="101">
        <f>'Thursday (3)'!G38</f>
        <v>0</v>
      </c>
      <c r="U31" s="101">
        <f>'Friday (3)'!G38</f>
        <v>0</v>
      </c>
      <c r="V31" s="97">
        <f t="shared" si="2"/>
        <v>0</v>
      </c>
      <c r="X31" s="101">
        <f>'Monday (4)'!G38</f>
        <v>0</v>
      </c>
      <c r="Y31" s="101">
        <f>'Tuesday (4)'!G38</f>
        <v>0</v>
      </c>
      <c r="Z31" s="101">
        <f>'Wednesday (4)'!G38</f>
        <v>0</v>
      </c>
      <c r="AA31" s="101">
        <f>'Thursday (4)'!G38</f>
        <v>0</v>
      </c>
      <c r="AB31" s="101">
        <f>'Friday (4)'!G38</f>
        <v>0</v>
      </c>
      <c r="AC31" s="97">
        <f t="shared" si="3"/>
        <v>0</v>
      </c>
      <c r="AE31" s="101">
        <f>'Monday (5)'!G38</f>
        <v>0</v>
      </c>
      <c r="AF31" s="101">
        <f>'Tuesday (5)'!G38</f>
        <v>0</v>
      </c>
      <c r="AG31" s="101">
        <f>'Wednesday (5)'!G38</f>
        <v>0</v>
      </c>
      <c r="AH31" s="101">
        <f>'Thursday (5)'!G38</f>
        <v>0</v>
      </c>
      <c r="AI31" s="101">
        <f>'Friday (5)'!G38</f>
        <v>0</v>
      </c>
      <c r="AJ31" s="97">
        <f t="shared" si="4"/>
        <v>0</v>
      </c>
      <c r="AL31" s="101">
        <f>'Monday (6)'!G38</f>
        <v>0</v>
      </c>
      <c r="AM31" s="101">
        <f>'Tuesday (6)'!G38</f>
        <v>0</v>
      </c>
      <c r="AN31" s="101">
        <f>'Wednesday (6)'!G38</f>
        <v>0</v>
      </c>
      <c r="AO31" s="101">
        <f>'Thursday (6)'!G38</f>
        <v>0</v>
      </c>
      <c r="AP31" s="101">
        <f>'Friday (6)'!G38</f>
        <v>0</v>
      </c>
      <c r="AQ31" s="97">
        <f t="shared" si="5"/>
        <v>0</v>
      </c>
      <c r="AS31" s="101">
        <f>'Monday (7)'!G38</f>
        <v>0</v>
      </c>
      <c r="AT31" s="101">
        <f>'Tuesday (7)'!G38</f>
        <v>0</v>
      </c>
      <c r="AU31" s="101">
        <f>'Wednesday (7)'!G38</f>
        <v>0</v>
      </c>
      <c r="AV31" s="101">
        <f>'Thursday (7)'!G38</f>
        <v>0</v>
      </c>
      <c r="AW31" s="101">
        <f>'Friday (7)'!G38</f>
        <v>0</v>
      </c>
      <c r="AX31" s="97">
        <f t="shared" si="6"/>
        <v>0</v>
      </c>
      <c r="AZ31" s="101">
        <f>'Monday (8)'!G38</f>
        <v>0</v>
      </c>
      <c r="BA31" s="101">
        <f>'Tuesday (8)'!G38</f>
        <v>0</v>
      </c>
      <c r="BB31" s="101">
        <f>'Wednesday (8)'!G38</f>
        <v>0</v>
      </c>
      <c r="BC31" s="101">
        <f>'Thursday (8)'!G38</f>
        <v>0</v>
      </c>
      <c r="BD31" s="101">
        <f>'Friday (8)'!G38</f>
        <v>0</v>
      </c>
      <c r="BE31" s="97">
        <f t="shared" si="7"/>
        <v>0</v>
      </c>
      <c r="BG31" s="101">
        <f>'Monday (9)'!G38</f>
        <v>0</v>
      </c>
      <c r="BH31" s="101">
        <f>'Tuesday (9)'!G38</f>
        <v>0</v>
      </c>
      <c r="BI31" s="101">
        <f>'Wednesday (9)'!G38</f>
        <v>0</v>
      </c>
      <c r="BJ31" s="101">
        <f>'Thursday (9)'!G38</f>
        <v>0</v>
      </c>
      <c r="BK31" s="101">
        <f>'Friday (9)'!G38</f>
        <v>0</v>
      </c>
      <c r="BL31" s="97">
        <f t="shared" si="8"/>
        <v>0</v>
      </c>
      <c r="BN31" s="101">
        <f>'Monday (10)'!G38</f>
        <v>0</v>
      </c>
      <c r="BO31" s="101">
        <f>'Tuesday (10)'!G38</f>
        <v>0</v>
      </c>
      <c r="BP31" s="101">
        <f>'Wednesday (10)'!G38</f>
        <v>0</v>
      </c>
      <c r="BQ31" s="101">
        <f>'Thursday (10)'!G38</f>
        <v>0</v>
      </c>
      <c r="BR31" s="101">
        <f>'Friday (10)'!G38</f>
        <v>0</v>
      </c>
      <c r="BS31" s="97">
        <f t="shared" si="9"/>
        <v>0</v>
      </c>
      <c r="BV31" s="103">
        <f t="shared" si="10"/>
        <v>0</v>
      </c>
    </row>
    <row r="32" spans="1:75" x14ac:dyDescent="0.2">
      <c r="A32" s="96" t="str">
        <f>Monday!E39</f>
        <v>S14</v>
      </c>
      <c r="B32" s="96" t="str">
        <f>Monday!F39</f>
        <v>Travelling time associated with SPA</v>
      </c>
      <c r="C32" s="101">
        <f>Monday!G39</f>
        <v>0</v>
      </c>
      <c r="D32" s="101">
        <f>Tuesday!G39</f>
        <v>0</v>
      </c>
      <c r="E32" s="101">
        <f>Wednesday!G39</f>
        <v>0</v>
      </c>
      <c r="F32" s="101">
        <f>Thursday!G39</f>
        <v>0</v>
      </c>
      <c r="G32" s="101">
        <f>Friday!G39</f>
        <v>0</v>
      </c>
      <c r="H32" s="97">
        <f t="shared" si="0"/>
        <v>0</v>
      </c>
      <c r="J32" s="101">
        <f>'Monday (2)'!G39</f>
        <v>0</v>
      </c>
      <c r="K32" s="101">
        <f>'Tuesday (2)'!G39</f>
        <v>0</v>
      </c>
      <c r="L32" s="101">
        <f>'Wednesday (2)'!G39</f>
        <v>0</v>
      </c>
      <c r="M32" s="101">
        <f>'Thursday (2)'!G39</f>
        <v>0</v>
      </c>
      <c r="N32" s="101">
        <f>'Friday (2)'!G39</f>
        <v>0</v>
      </c>
      <c r="O32" s="97">
        <f t="shared" si="1"/>
        <v>0</v>
      </c>
      <c r="Q32" s="101">
        <f>'Monday (3)'!G39</f>
        <v>0</v>
      </c>
      <c r="R32" s="101">
        <f>'Tuesday (3)'!G39</f>
        <v>0</v>
      </c>
      <c r="S32" s="101">
        <f>'Wednesday (3)'!G39</f>
        <v>0</v>
      </c>
      <c r="T32" s="101">
        <f>'Thursday (3)'!G39</f>
        <v>0</v>
      </c>
      <c r="U32" s="101">
        <f>'Friday (3)'!G39</f>
        <v>0</v>
      </c>
      <c r="V32" s="97">
        <f t="shared" si="2"/>
        <v>0</v>
      </c>
      <c r="X32" s="101">
        <f>'Monday (4)'!G39</f>
        <v>0</v>
      </c>
      <c r="Y32" s="101">
        <f>'Tuesday (4)'!G39</f>
        <v>0</v>
      </c>
      <c r="Z32" s="101">
        <f>'Wednesday (4)'!G39</f>
        <v>0</v>
      </c>
      <c r="AA32" s="101">
        <f>'Thursday (4)'!G39</f>
        <v>0</v>
      </c>
      <c r="AB32" s="101">
        <f>'Friday (4)'!G39</f>
        <v>0</v>
      </c>
      <c r="AC32" s="97">
        <f t="shared" si="3"/>
        <v>0</v>
      </c>
      <c r="AE32" s="101">
        <f>'Monday (5)'!G39</f>
        <v>0</v>
      </c>
      <c r="AF32" s="101">
        <f>'Tuesday (5)'!G39</f>
        <v>0</v>
      </c>
      <c r="AG32" s="101">
        <f>'Wednesday (5)'!G39</f>
        <v>0</v>
      </c>
      <c r="AH32" s="101">
        <f>'Thursday (5)'!G39</f>
        <v>0</v>
      </c>
      <c r="AI32" s="101">
        <f>'Friday (5)'!G39</f>
        <v>0</v>
      </c>
      <c r="AJ32" s="97">
        <f t="shared" si="4"/>
        <v>0</v>
      </c>
      <c r="AL32" s="101">
        <f>'Monday (6)'!G39</f>
        <v>0</v>
      </c>
      <c r="AM32" s="101">
        <f>'Tuesday (6)'!G39</f>
        <v>0</v>
      </c>
      <c r="AN32" s="101">
        <f>'Wednesday (6)'!G39</f>
        <v>0</v>
      </c>
      <c r="AO32" s="101">
        <f>'Thursday (6)'!G39</f>
        <v>0</v>
      </c>
      <c r="AP32" s="101">
        <f>'Friday (6)'!G39</f>
        <v>0</v>
      </c>
      <c r="AQ32" s="97">
        <f t="shared" si="5"/>
        <v>0</v>
      </c>
      <c r="AS32" s="101">
        <f>'Monday (7)'!G39</f>
        <v>0</v>
      </c>
      <c r="AT32" s="101">
        <f>'Tuesday (7)'!G39</f>
        <v>0</v>
      </c>
      <c r="AU32" s="101">
        <f>'Wednesday (7)'!G39</f>
        <v>0</v>
      </c>
      <c r="AV32" s="101">
        <f>'Thursday (7)'!G39</f>
        <v>0</v>
      </c>
      <c r="AW32" s="101">
        <f>'Friday (7)'!G39</f>
        <v>0</v>
      </c>
      <c r="AX32" s="97">
        <f t="shared" si="6"/>
        <v>0</v>
      </c>
      <c r="AZ32" s="101">
        <f>'Monday (8)'!G39</f>
        <v>0</v>
      </c>
      <c r="BA32" s="101">
        <f>'Tuesday (8)'!G39</f>
        <v>0</v>
      </c>
      <c r="BB32" s="101">
        <f>'Wednesday (8)'!G39</f>
        <v>0</v>
      </c>
      <c r="BC32" s="101">
        <f>'Thursday (8)'!G39</f>
        <v>0</v>
      </c>
      <c r="BD32" s="101">
        <f>'Friday (8)'!G39</f>
        <v>0</v>
      </c>
      <c r="BE32" s="97">
        <f t="shared" si="7"/>
        <v>0</v>
      </c>
      <c r="BG32" s="101">
        <f>'Monday (9)'!G39</f>
        <v>0</v>
      </c>
      <c r="BH32" s="101">
        <f>'Tuesday (9)'!G39</f>
        <v>0</v>
      </c>
      <c r="BI32" s="101">
        <f>'Wednesday (9)'!G39</f>
        <v>0</v>
      </c>
      <c r="BJ32" s="101">
        <f>'Thursday (9)'!G39</f>
        <v>0</v>
      </c>
      <c r="BK32" s="101">
        <f>'Friday (9)'!G39</f>
        <v>0</v>
      </c>
      <c r="BL32" s="97">
        <f t="shared" si="8"/>
        <v>0</v>
      </c>
      <c r="BN32" s="101">
        <f>'Monday (10)'!G39</f>
        <v>0</v>
      </c>
      <c r="BO32" s="101">
        <f>'Tuesday (10)'!G39</f>
        <v>0</v>
      </c>
      <c r="BP32" s="101">
        <f>'Wednesday (10)'!G39</f>
        <v>0</v>
      </c>
      <c r="BQ32" s="101">
        <f>'Thursday (10)'!G39</f>
        <v>0</v>
      </c>
      <c r="BR32" s="101">
        <f>'Friday (10)'!G39</f>
        <v>0</v>
      </c>
      <c r="BS32" s="97">
        <f t="shared" si="9"/>
        <v>0</v>
      </c>
      <c r="BV32" s="103">
        <f t="shared" si="10"/>
        <v>0</v>
      </c>
    </row>
    <row r="33" spans="1:75" x14ac:dyDescent="0.2">
      <c r="A33" s="96" t="str">
        <f>Monday!E40</f>
        <v>S15</v>
      </c>
      <c r="B33" s="96" t="str">
        <f>Monday!F40</f>
        <v xml:space="preserve">Preparation for meetings </v>
      </c>
      <c r="C33" s="101">
        <f>Monday!G40</f>
        <v>0</v>
      </c>
      <c r="D33" s="101">
        <f>Tuesday!G40</f>
        <v>0</v>
      </c>
      <c r="E33" s="101">
        <f>Wednesday!G40</f>
        <v>0</v>
      </c>
      <c r="F33" s="101">
        <f>Thursday!G40</f>
        <v>0</v>
      </c>
      <c r="G33" s="101">
        <f>Friday!G40</f>
        <v>0</v>
      </c>
      <c r="H33" s="97">
        <f t="shared" si="0"/>
        <v>0</v>
      </c>
      <c r="J33" s="101">
        <f>'Monday (2)'!G40</f>
        <v>0</v>
      </c>
      <c r="K33" s="101">
        <f>'Tuesday (2)'!G40</f>
        <v>0</v>
      </c>
      <c r="L33" s="101">
        <f>'Wednesday (2)'!G40</f>
        <v>0</v>
      </c>
      <c r="M33" s="101">
        <f>'Thursday (2)'!G40</f>
        <v>0</v>
      </c>
      <c r="N33" s="101">
        <f>'Friday (2)'!G40</f>
        <v>0</v>
      </c>
      <c r="O33" s="97">
        <f t="shared" si="1"/>
        <v>0</v>
      </c>
      <c r="Q33" s="101">
        <f>'Monday (3)'!G40</f>
        <v>0</v>
      </c>
      <c r="R33" s="101">
        <f>'Tuesday (3)'!G40</f>
        <v>0</v>
      </c>
      <c r="S33" s="101">
        <f>'Wednesday (3)'!G40</f>
        <v>0</v>
      </c>
      <c r="T33" s="101">
        <f>'Thursday (3)'!G40</f>
        <v>0</v>
      </c>
      <c r="U33" s="101">
        <f>'Friday (3)'!G40</f>
        <v>0</v>
      </c>
      <c r="V33" s="97">
        <f t="shared" si="2"/>
        <v>0</v>
      </c>
      <c r="X33" s="101">
        <f>'Monday (4)'!G40</f>
        <v>0</v>
      </c>
      <c r="Y33" s="101">
        <f>'Tuesday (4)'!G40</f>
        <v>0</v>
      </c>
      <c r="Z33" s="101">
        <f>'Wednesday (4)'!G40</f>
        <v>0</v>
      </c>
      <c r="AA33" s="101">
        <f>'Thursday (4)'!G40</f>
        <v>0</v>
      </c>
      <c r="AB33" s="101">
        <f>'Friday (4)'!G40</f>
        <v>0</v>
      </c>
      <c r="AC33" s="97">
        <f t="shared" si="3"/>
        <v>0</v>
      </c>
      <c r="AE33" s="101">
        <f>'Monday (5)'!G40</f>
        <v>0</v>
      </c>
      <c r="AF33" s="101">
        <f>'Tuesday (5)'!G40</f>
        <v>0</v>
      </c>
      <c r="AG33" s="101">
        <f>'Wednesday (5)'!G40</f>
        <v>0</v>
      </c>
      <c r="AH33" s="101">
        <f>'Thursday (5)'!G40</f>
        <v>0</v>
      </c>
      <c r="AI33" s="101">
        <f>'Friday (5)'!G40</f>
        <v>0</v>
      </c>
      <c r="AJ33" s="97">
        <f t="shared" si="4"/>
        <v>0</v>
      </c>
      <c r="AL33" s="101">
        <f>'Monday (6)'!G40</f>
        <v>0</v>
      </c>
      <c r="AM33" s="101">
        <f>'Tuesday (6)'!G40</f>
        <v>0</v>
      </c>
      <c r="AN33" s="101">
        <f>'Wednesday (6)'!G40</f>
        <v>0</v>
      </c>
      <c r="AO33" s="101">
        <f>'Thursday (6)'!G40</f>
        <v>0</v>
      </c>
      <c r="AP33" s="101">
        <f>'Friday (6)'!G40</f>
        <v>0</v>
      </c>
      <c r="AQ33" s="97">
        <f t="shared" si="5"/>
        <v>0</v>
      </c>
      <c r="AS33" s="101">
        <f>'Monday (7)'!G40</f>
        <v>0</v>
      </c>
      <c r="AT33" s="101">
        <f>'Tuesday (7)'!G40</f>
        <v>0</v>
      </c>
      <c r="AU33" s="101">
        <f>'Wednesday (7)'!G40</f>
        <v>0</v>
      </c>
      <c r="AV33" s="101">
        <f>'Thursday (7)'!G40</f>
        <v>0</v>
      </c>
      <c r="AW33" s="101">
        <f>'Friday (7)'!G40</f>
        <v>0</v>
      </c>
      <c r="AX33" s="97">
        <f t="shared" si="6"/>
        <v>0</v>
      </c>
      <c r="AZ33" s="101">
        <f>'Monday (8)'!G40</f>
        <v>0</v>
      </c>
      <c r="BA33" s="101">
        <f>'Tuesday (8)'!G40</f>
        <v>0</v>
      </c>
      <c r="BB33" s="101">
        <f>'Wednesday (8)'!G40</f>
        <v>0</v>
      </c>
      <c r="BC33" s="101">
        <f>'Thursday (8)'!G40</f>
        <v>0</v>
      </c>
      <c r="BD33" s="101">
        <f>'Friday (8)'!G40</f>
        <v>0</v>
      </c>
      <c r="BE33" s="97">
        <f t="shared" si="7"/>
        <v>0</v>
      </c>
      <c r="BG33" s="101">
        <f>'Monday (9)'!G40</f>
        <v>0</v>
      </c>
      <c r="BH33" s="101">
        <f>'Tuesday (9)'!G40</f>
        <v>0</v>
      </c>
      <c r="BI33" s="101">
        <f>'Wednesday (9)'!G40</f>
        <v>0</v>
      </c>
      <c r="BJ33" s="101">
        <f>'Thursday (9)'!G40</f>
        <v>0</v>
      </c>
      <c r="BK33" s="101">
        <f>'Friday (9)'!G40</f>
        <v>0</v>
      </c>
      <c r="BL33" s="97">
        <f t="shared" si="8"/>
        <v>0</v>
      </c>
      <c r="BN33" s="101">
        <f>'Monday (10)'!G40</f>
        <v>0</v>
      </c>
      <c r="BO33" s="101">
        <f>'Tuesday (10)'!G40</f>
        <v>0</v>
      </c>
      <c r="BP33" s="101">
        <f>'Wednesday (10)'!G40</f>
        <v>0</v>
      </c>
      <c r="BQ33" s="101">
        <f>'Thursday (10)'!G40</f>
        <v>0</v>
      </c>
      <c r="BR33" s="101">
        <f>'Friday (10)'!G40</f>
        <v>0</v>
      </c>
      <c r="BS33" s="97">
        <f t="shared" si="9"/>
        <v>0</v>
      </c>
      <c r="BV33" s="103">
        <f t="shared" si="10"/>
        <v>0</v>
      </c>
      <c r="BW33" s="100">
        <f>SUM(BV19:BV33)</f>
        <v>0</v>
      </c>
    </row>
    <row r="34" spans="1:75" x14ac:dyDescent="0.2">
      <c r="A34" s="96" t="str">
        <f>Monday!E41</f>
        <v>AR</v>
      </c>
      <c r="B34" s="96" t="str">
        <f>Monday!F41</f>
        <v>Additional Responsibilities</v>
      </c>
      <c r="C34" s="101">
        <f>Monday!G41</f>
        <v>0</v>
      </c>
      <c r="D34" s="101">
        <f>Tuesday!G41</f>
        <v>0</v>
      </c>
      <c r="E34" s="101">
        <f>Wednesday!G41</f>
        <v>0</v>
      </c>
      <c r="F34" s="101">
        <f>Thursday!G41</f>
        <v>0</v>
      </c>
      <c r="G34" s="101">
        <f>Friday!G41</f>
        <v>0</v>
      </c>
      <c r="H34" s="97">
        <f t="shared" si="0"/>
        <v>0</v>
      </c>
      <c r="J34" s="101">
        <f>'Monday (2)'!G41</f>
        <v>0</v>
      </c>
      <c r="K34" s="101">
        <f>'Tuesday (2)'!G41</f>
        <v>0</v>
      </c>
      <c r="L34" s="101">
        <f>'Wednesday (2)'!G41</f>
        <v>0</v>
      </c>
      <c r="M34" s="101">
        <f>'Thursday (2)'!G41</f>
        <v>0</v>
      </c>
      <c r="N34" s="101">
        <f>'Friday (2)'!G41</f>
        <v>0</v>
      </c>
      <c r="O34" s="97">
        <f t="shared" si="1"/>
        <v>0</v>
      </c>
      <c r="Q34" s="101">
        <f>'Monday (3)'!G41</f>
        <v>0</v>
      </c>
      <c r="R34" s="101">
        <f>'Tuesday (3)'!G41</f>
        <v>0</v>
      </c>
      <c r="S34" s="101">
        <f>'Wednesday (3)'!G41</f>
        <v>0</v>
      </c>
      <c r="T34" s="101">
        <f>'Thursday (3)'!G41</f>
        <v>0</v>
      </c>
      <c r="U34" s="101">
        <f>'Friday (3)'!G41</f>
        <v>0</v>
      </c>
      <c r="V34" s="97">
        <f t="shared" si="2"/>
        <v>0</v>
      </c>
      <c r="X34" s="101">
        <f>'Monday (4)'!G41</f>
        <v>0</v>
      </c>
      <c r="Y34" s="101">
        <f>'Tuesday (4)'!G41</f>
        <v>0</v>
      </c>
      <c r="Z34" s="101">
        <f>'Wednesday (4)'!G41</f>
        <v>0</v>
      </c>
      <c r="AA34" s="101">
        <f>'Thursday (4)'!G41</f>
        <v>0</v>
      </c>
      <c r="AB34" s="101">
        <f>'Friday (4)'!G41</f>
        <v>0</v>
      </c>
      <c r="AC34" s="97">
        <f t="shared" si="3"/>
        <v>0</v>
      </c>
      <c r="AE34" s="101">
        <f>'Monday (5)'!G41</f>
        <v>0</v>
      </c>
      <c r="AF34" s="101">
        <f>'Tuesday (5)'!G41</f>
        <v>0</v>
      </c>
      <c r="AG34" s="101">
        <f>'Wednesday (5)'!G41</f>
        <v>0</v>
      </c>
      <c r="AH34" s="101">
        <f>'Thursday (5)'!G41</f>
        <v>0</v>
      </c>
      <c r="AI34" s="101">
        <f>'Friday (5)'!G41</f>
        <v>0</v>
      </c>
      <c r="AJ34" s="97">
        <f t="shared" si="4"/>
        <v>0</v>
      </c>
      <c r="AL34" s="101">
        <f>'Monday (6)'!G41</f>
        <v>0</v>
      </c>
      <c r="AM34" s="101">
        <f>'Tuesday (6)'!G41</f>
        <v>0</v>
      </c>
      <c r="AN34" s="101">
        <f>'Wednesday (6)'!G41</f>
        <v>0</v>
      </c>
      <c r="AO34" s="101">
        <f>'Thursday (6)'!G41</f>
        <v>0</v>
      </c>
      <c r="AP34" s="101">
        <f>'Friday (6)'!G41</f>
        <v>0</v>
      </c>
      <c r="AQ34" s="97">
        <f t="shared" si="5"/>
        <v>0</v>
      </c>
      <c r="AS34" s="101">
        <f>'Monday (7)'!G41</f>
        <v>0</v>
      </c>
      <c r="AT34" s="101">
        <f>'Tuesday (7)'!G41</f>
        <v>0</v>
      </c>
      <c r="AU34" s="101">
        <f>'Wednesday (7)'!G41</f>
        <v>0</v>
      </c>
      <c r="AV34" s="101">
        <f>'Thursday (7)'!G41</f>
        <v>0</v>
      </c>
      <c r="AW34" s="101">
        <f>'Friday (7)'!G41</f>
        <v>0</v>
      </c>
      <c r="AX34" s="97">
        <f t="shared" si="6"/>
        <v>0</v>
      </c>
      <c r="AZ34" s="101">
        <f>'Monday (8)'!G41</f>
        <v>0</v>
      </c>
      <c r="BA34" s="101">
        <f>'Tuesday (8)'!G41</f>
        <v>0</v>
      </c>
      <c r="BB34" s="101">
        <f>'Wednesday (8)'!G41</f>
        <v>0</v>
      </c>
      <c r="BC34" s="101">
        <f>'Thursday (8)'!G41</f>
        <v>0</v>
      </c>
      <c r="BD34" s="101">
        <f>'Friday (8)'!G41</f>
        <v>0</v>
      </c>
      <c r="BE34" s="97">
        <f t="shared" si="7"/>
        <v>0</v>
      </c>
      <c r="BG34" s="101">
        <f>'Monday (9)'!G41</f>
        <v>0</v>
      </c>
      <c r="BH34" s="101">
        <f>'Tuesday (9)'!G41</f>
        <v>0</v>
      </c>
      <c r="BI34" s="101">
        <f>'Wednesday (9)'!G41</f>
        <v>0</v>
      </c>
      <c r="BJ34" s="101">
        <f>'Thursday (9)'!G41</f>
        <v>0</v>
      </c>
      <c r="BK34" s="101">
        <f>'Friday (9)'!G41</f>
        <v>0</v>
      </c>
      <c r="BL34" s="97">
        <f t="shared" si="8"/>
        <v>0</v>
      </c>
      <c r="BN34" s="101">
        <f>'Monday (10)'!G41</f>
        <v>0</v>
      </c>
      <c r="BO34" s="101">
        <f>'Tuesday (10)'!G41</f>
        <v>0</v>
      </c>
      <c r="BP34" s="101">
        <f>'Wednesday (10)'!G41</f>
        <v>0</v>
      </c>
      <c r="BQ34" s="101">
        <f>'Thursday (10)'!G41</f>
        <v>0</v>
      </c>
      <c r="BR34" s="101">
        <f>'Friday (10)'!G41</f>
        <v>0</v>
      </c>
      <c r="BS34" s="97">
        <f t="shared" si="9"/>
        <v>0</v>
      </c>
      <c r="BV34" s="103">
        <f t="shared" si="10"/>
        <v>0</v>
      </c>
    </row>
    <row r="35" spans="1:75" x14ac:dyDescent="0.2">
      <c r="A35" s="96" t="str">
        <f>Monday!E42</f>
        <v>ED</v>
      </c>
      <c r="B35" s="96" t="str">
        <f>Monday!F42</f>
        <v>External Duties</v>
      </c>
      <c r="C35" s="101">
        <f>Monday!G42</f>
        <v>0</v>
      </c>
      <c r="D35" s="101">
        <f>Tuesday!G42</f>
        <v>0</v>
      </c>
      <c r="E35" s="101">
        <f>Wednesday!G42</f>
        <v>0</v>
      </c>
      <c r="F35" s="101">
        <f>Thursday!G42</f>
        <v>0</v>
      </c>
      <c r="G35" s="101">
        <f>Friday!G42</f>
        <v>0</v>
      </c>
      <c r="H35" s="97">
        <f t="shared" si="0"/>
        <v>0</v>
      </c>
      <c r="J35" s="101">
        <f>'Monday (2)'!G42</f>
        <v>0</v>
      </c>
      <c r="K35" s="101">
        <f>'Tuesday (2)'!G42</f>
        <v>0</v>
      </c>
      <c r="L35" s="101">
        <f>'Wednesday (2)'!G42</f>
        <v>0</v>
      </c>
      <c r="M35" s="101">
        <f>'Thursday (2)'!G42</f>
        <v>0</v>
      </c>
      <c r="N35" s="101">
        <f>'Friday (2)'!G42</f>
        <v>0</v>
      </c>
      <c r="O35" s="97">
        <f t="shared" si="1"/>
        <v>0</v>
      </c>
      <c r="Q35" s="101">
        <f>'Monday (3)'!G42</f>
        <v>0</v>
      </c>
      <c r="R35" s="101">
        <f>'Tuesday (3)'!G42</f>
        <v>0</v>
      </c>
      <c r="S35" s="101">
        <f>'Wednesday (3)'!G42</f>
        <v>0</v>
      </c>
      <c r="T35" s="101">
        <f>'Thursday (3)'!G42</f>
        <v>0</v>
      </c>
      <c r="U35" s="101">
        <f>'Friday (3)'!G42</f>
        <v>0</v>
      </c>
      <c r="V35" s="97">
        <f t="shared" si="2"/>
        <v>0</v>
      </c>
      <c r="X35" s="101">
        <f>'Monday (4)'!G42</f>
        <v>0</v>
      </c>
      <c r="Y35" s="101">
        <f>'Tuesday (4)'!G42</f>
        <v>0</v>
      </c>
      <c r="Z35" s="101">
        <f>'Wednesday (4)'!G42</f>
        <v>0</v>
      </c>
      <c r="AA35" s="101">
        <f>'Thursday (4)'!G42</f>
        <v>0</v>
      </c>
      <c r="AB35" s="101">
        <f>'Friday (4)'!G42</f>
        <v>0</v>
      </c>
      <c r="AC35" s="97">
        <f t="shared" si="3"/>
        <v>0</v>
      </c>
      <c r="AE35" s="101">
        <f>'Monday (5)'!G42</f>
        <v>0</v>
      </c>
      <c r="AF35" s="101">
        <f>'Tuesday (5)'!G42</f>
        <v>0</v>
      </c>
      <c r="AG35" s="101">
        <f>'Wednesday (5)'!G42</f>
        <v>0</v>
      </c>
      <c r="AH35" s="101">
        <f>'Thursday (5)'!G42</f>
        <v>0</v>
      </c>
      <c r="AI35" s="101">
        <f>'Friday (5)'!G42</f>
        <v>0</v>
      </c>
      <c r="AJ35" s="97">
        <f t="shared" si="4"/>
        <v>0</v>
      </c>
      <c r="AL35" s="101">
        <f>'Monday (6)'!G42</f>
        <v>0</v>
      </c>
      <c r="AM35" s="101">
        <f>'Tuesday (6)'!G42</f>
        <v>0</v>
      </c>
      <c r="AN35" s="101">
        <f>'Wednesday (6)'!G42</f>
        <v>0</v>
      </c>
      <c r="AO35" s="101">
        <f>'Thursday (6)'!G42</f>
        <v>0</v>
      </c>
      <c r="AP35" s="101">
        <f>'Friday (6)'!G42</f>
        <v>0</v>
      </c>
      <c r="AQ35" s="97">
        <f t="shared" si="5"/>
        <v>0</v>
      </c>
      <c r="AS35" s="101">
        <f>'Monday (7)'!G42</f>
        <v>0</v>
      </c>
      <c r="AT35" s="101">
        <f>'Tuesday (7)'!G42</f>
        <v>0</v>
      </c>
      <c r="AU35" s="101">
        <f>'Wednesday (7)'!G42</f>
        <v>0</v>
      </c>
      <c r="AV35" s="101">
        <f>'Thursday (7)'!G42</f>
        <v>0</v>
      </c>
      <c r="AW35" s="101">
        <f>'Friday (7)'!G42</f>
        <v>0</v>
      </c>
      <c r="AX35" s="97">
        <f t="shared" si="6"/>
        <v>0</v>
      </c>
      <c r="AZ35" s="101">
        <f>'Monday (8)'!G42</f>
        <v>0</v>
      </c>
      <c r="BA35" s="101">
        <f>'Tuesday (8)'!G42</f>
        <v>0</v>
      </c>
      <c r="BB35" s="101">
        <f>'Wednesday (8)'!G42</f>
        <v>0</v>
      </c>
      <c r="BC35" s="101">
        <f>'Thursday (8)'!G42</f>
        <v>0</v>
      </c>
      <c r="BD35" s="101">
        <f>'Friday (8)'!G42</f>
        <v>0</v>
      </c>
      <c r="BE35" s="97">
        <f t="shared" si="7"/>
        <v>0</v>
      </c>
      <c r="BG35" s="101">
        <f>'Monday (9)'!G42</f>
        <v>0</v>
      </c>
      <c r="BH35" s="101">
        <f>'Tuesday (9)'!G42</f>
        <v>0</v>
      </c>
      <c r="BI35" s="101">
        <f>'Wednesday (9)'!G42</f>
        <v>0</v>
      </c>
      <c r="BJ35" s="101">
        <f>'Thursday (9)'!G42</f>
        <v>0</v>
      </c>
      <c r="BK35" s="101">
        <f>'Friday (9)'!G42</f>
        <v>0</v>
      </c>
      <c r="BL35" s="97">
        <f t="shared" si="8"/>
        <v>0</v>
      </c>
      <c r="BN35" s="101">
        <f>'Monday (10)'!G42</f>
        <v>0</v>
      </c>
      <c r="BO35" s="101">
        <f>'Tuesday (10)'!G42</f>
        <v>0</v>
      </c>
      <c r="BP35" s="101">
        <f>'Wednesday (10)'!G42</f>
        <v>0</v>
      </c>
      <c r="BQ35" s="101">
        <f>'Thursday (10)'!G42</f>
        <v>0</v>
      </c>
      <c r="BR35" s="101">
        <f>'Friday (10)'!G42</f>
        <v>0</v>
      </c>
      <c r="BS35" s="97">
        <f t="shared" si="9"/>
        <v>0</v>
      </c>
      <c r="BV35" s="103">
        <f t="shared" si="10"/>
        <v>0</v>
      </c>
    </row>
    <row r="36" spans="1:75" x14ac:dyDescent="0.2">
      <c r="A36" s="96" t="str">
        <f>Monday!E43</f>
        <v>OC</v>
      </c>
      <c r="B36" s="96" t="str">
        <f>Monday!F43</f>
        <v>On-call period</v>
      </c>
      <c r="C36" s="101">
        <f>Monday!G43</f>
        <v>0</v>
      </c>
      <c r="D36" s="101">
        <f>Tuesday!G43</f>
        <v>0</v>
      </c>
      <c r="E36" s="101">
        <f>Wednesday!G43</f>
        <v>0</v>
      </c>
      <c r="F36" s="101">
        <f>Thursday!G43</f>
        <v>0</v>
      </c>
      <c r="G36" s="101">
        <f>Friday!G43</f>
        <v>0</v>
      </c>
      <c r="H36" s="97">
        <f t="shared" si="0"/>
        <v>0</v>
      </c>
      <c r="J36" s="101">
        <f>'Monday (2)'!G43</f>
        <v>0</v>
      </c>
      <c r="K36" s="101">
        <f>'Tuesday (2)'!G43</f>
        <v>0</v>
      </c>
      <c r="L36" s="101">
        <f>'Wednesday (2)'!G43</f>
        <v>0</v>
      </c>
      <c r="M36" s="101">
        <f>'Thursday (2)'!G43</f>
        <v>0</v>
      </c>
      <c r="N36" s="101">
        <f>'Friday (2)'!G43</f>
        <v>0</v>
      </c>
      <c r="O36" s="97">
        <f t="shared" si="1"/>
        <v>0</v>
      </c>
      <c r="Q36" s="101">
        <f>'Monday (3)'!G43</f>
        <v>0</v>
      </c>
      <c r="R36" s="101">
        <f>'Tuesday (3)'!G43</f>
        <v>0</v>
      </c>
      <c r="S36" s="101">
        <f>'Wednesday (3)'!G43</f>
        <v>0</v>
      </c>
      <c r="T36" s="101">
        <f>'Thursday (3)'!G43</f>
        <v>0</v>
      </c>
      <c r="U36" s="101">
        <f>'Friday (3)'!G43</f>
        <v>0</v>
      </c>
      <c r="V36" s="97">
        <f t="shared" si="2"/>
        <v>0</v>
      </c>
      <c r="X36" s="101">
        <f>'Monday (4)'!G43</f>
        <v>0</v>
      </c>
      <c r="Y36" s="101">
        <f>'Tuesday (4)'!G43</f>
        <v>0</v>
      </c>
      <c r="Z36" s="101">
        <f>'Wednesday (4)'!G43</f>
        <v>0</v>
      </c>
      <c r="AA36" s="101">
        <f>'Thursday (4)'!G43</f>
        <v>0</v>
      </c>
      <c r="AB36" s="101">
        <f>'Friday (4)'!G43</f>
        <v>0</v>
      </c>
      <c r="AC36" s="97">
        <f t="shared" si="3"/>
        <v>0</v>
      </c>
      <c r="AE36" s="101">
        <f>'Monday (5)'!G43</f>
        <v>0</v>
      </c>
      <c r="AF36" s="101">
        <f>'Tuesday (5)'!G43</f>
        <v>0</v>
      </c>
      <c r="AG36" s="101">
        <f>'Wednesday (5)'!G43</f>
        <v>0</v>
      </c>
      <c r="AH36" s="101">
        <f>'Thursday (5)'!G43</f>
        <v>0</v>
      </c>
      <c r="AI36" s="101">
        <f>'Friday (5)'!G43</f>
        <v>0</v>
      </c>
      <c r="AJ36" s="97">
        <f t="shared" si="4"/>
        <v>0</v>
      </c>
      <c r="AL36" s="101">
        <f>'Monday (6)'!G43</f>
        <v>0</v>
      </c>
      <c r="AM36" s="101">
        <f>'Tuesday (6)'!G43</f>
        <v>0</v>
      </c>
      <c r="AN36" s="101">
        <f>'Wednesday (6)'!G43</f>
        <v>0</v>
      </c>
      <c r="AO36" s="101">
        <f>'Thursday (6)'!G43</f>
        <v>0</v>
      </c>
      <c r="AP36" s="101">
        <f>'Friday (6)'!G43</f>
        <v>0</v>
      </c>
      <c r="AQ36" s="97">
        <f t="shared" si="5"/>
        <v>0</v>
      </c>
      <c r="AS36" s="101">
        <f>'Monday (7)'!G43</f>
        <v>0</v>
      </c>
      <c r="AT36" s="101">
        <f>'Tuesday (7)'!G43</f>
        <v>0</v>
      </c>
      <c r="AU36" s="101">
        <f>'Wednesday (7)'!G43</f>
        <v>0</v>
      </c>
      <c r="AV36" s="101">
        <f>'Thursday (7)'!G43</f>
        <v>0</v>
      </c>
      <c r="AW36" s="101">
        <f>'Friday (7)'!G43</f>
        <v>0</v>
      </c>
      <c r="AX36" s="97">
        <f t="shared" si="6"/>
        <v>0</v>
      </c>
      <c r="AZ36" s="101">
        <f>'Monday (8)'!G43</f>
        <v>0</v>
      </c>
      <c r="BA36" s="101">
        <f>'Tuesday (8)'!G43</f>
        <v>0</v>
      </c>
      <c r="BB36" s="101">
        <f>'Wednesday (8)'!G43</f>
        <v>0</v>
      </c>
      <c r="BC36" s="101">
        <f>'Thursday (8)'!G43</f>
        <v>0</v>
      </c>
      <c r="BD36" s="101">
        <f>'Friday (8)'!G43</f>
        <v>0</v>
      </c>
      <c r="BE36" s="97">
        <f>SUM(AZ36:BD36)</f>
        <v>0</v>
      </c>
      <c r="BG36" s="101">
        <f>'Monday (9)'!G43</f>
        <v>0</v>
      </c>
      <c r="BH36" s="101">
        <f>'Tuesday (9)'!G43</f>
        <v>0</v>
      </c>
      <c r="BI36" s="101">
        <f>'Wednesday (9)'!G43</f>
        <v>0</v>
      </c>
      <c r="BJ36" s="101">
        <f>'Thursday (9)'!G43</f>
        <v>0</v>
      </c>
      <c r="BK36" s="101">
        <f>'Friday (9)'!G43</f>
        <v>0</v>
      </c>
      <c r="BL36" s="97">
        <f>SUM(BG36:BK36)</f>
        <v>0</v>
      </c>
      <c r="BN36" s="101">
        <f>'Monday (10)'!G43</f>
        <v>0</v>
      </c>
      <c r="BO36" s="101">
        <f>'Tuesday (10)'!G43</f>
        <v>0</v>
      </c>
      <c r="BP36" s="101">
        <f>'Wednesday (10)'!G43</f>
        <v>0</v>
      </c>
      <c r="BQ36" s="101">
        <f>'Thursday (10)'!G43</f>
        <v>0</v>
      </c>
      <c r="BR36" s="101">
        <f>'Friday (10)'!G43</f>
        <v>0</v>
      </c>
      <c r="BS36" s="97">
        <f>SUM(BN36:BR36)</f>
        <v>0</v>
      </c>
      <c r="BV36" s="103">
        <f t="shared" si="10"/>
        <v>0</v>
      </c>
    </row>
    <row r="37" spans="1:75" x14ac:dyDescent="0.2">
      <c r="A37" s="96" t="str">
        <f>Monday!E44</f>
        <v>WO/C</v>
      </c>
      <c r="B37" s="96" t="str">
        <f>Monday!F44</f>
        <v>Work during on-call period</v>
      </c>
      <c r="C37" s="101">
        <f>Monday!G44</f>
        <v>0</v>
      </c>
      <c r="D37" s="101">
        <f>Tuesday!G44</f>
        <v>0</v>
      </c>
      <c r="E37" s="101">
        <f>Wednesday!G44</f>
        <v>0</v>
      </c>
      <c r="F37" s="101">
        <f>Thursday!G44</f>
        <v>0</v>
      </c>
      <c r="G37" s="101">
        <f>Friday!G44</f>
        <v>0</v>
      </c>
      <c r="H37" s="97">
        <f t="shared" si="0"/>
        <v>0</v>
      </c>
      <c r="J37" s="101">
        <f>'Monday (2)'!G44</f>
        <v>0</v>
      </c>
      <c r="K37" s="101">
        <f>'Tuesday (2)'!G44</f>
        <v>0</v>
      </c>
      <c r="L37" s="101">
        <f>'Wednesday (2)'!G44</f>
        <v>0</v>
      </c>
      <c r="M37" s="101">
        <f>'Thursday (2)'!G44</f>
        <v>0</v>
      </c>
      <c r="N37" s="101">
        <f>'Friday (2)'!G44</f>
        <v>0</v>
      </c>
      <c r="O37" s="97">
        <f t="shared" si="1"/>
        <v>0</v>
      </c>
      <c r="Q37" s="101">
        <f>'Monday (3)'!G44</f>
        <v>0</v>
      </c>
      <c r="R37" s="101">
        <f>'Tuesday (3)'!G44</f>
        <v>0</v>
      </c>
      <c r="S37" s="101">
        <f>'Wednesday (3)'!G44</f>
        <v>0</v>
      </c>
      <c r="T37" s="101">
        <f>'Thursday (3)'!G44</f>
        <v>0</v>
      </c>
      <c r="U37" s="101">
        <f>'Friday (3)'!G44</f>
        <v>0</v>
      </c>
      <c r="V37" s="97">
        <f t="shared" si="2"/>
        <v>0</v>
      </c>
      <c r="X37" s="101">
        <f>'Monday (4)'!G44</f>
        <v>0</v>
      </c>
      <c r="Y37" s="101">
        <f>'Tuesday (4)'!G44</f>
        <v>0</v>
      </c>
      <c r="Z37" s="101">
        <f>'Wednesday (4)'!G44</f>
        <v>0</v>
      </c>
      <c r="AA37" s="101">
        <f>'Thursday (4)'!G44</f>
        <v>0</v>
      </c>
      <c r="AB37" s="101">
        <f>'Friday (4)'!G44</f>
        <v>0</v>
      </c>
      <c r="AC37" s="97">
        <f t="shared" si="3"/>
        <v>0</v>
      </c>
      <c r="AE37" s="101">
        <f>'Monday (5)'!G44</f>
        <v>0</v>
      </c>
      <c r="AF37" s="101">
        <f>'Tuesday (5)'!G44</f>
        <v>0</v>
      </c>
      <c r="AG37" s="101">
        <f>'Wednesday (5)'!G44</f>
        <v>0</v>
      </c>
      <c r="AH37" s="101">
        <f>'Thursday (5)'!G44</f>
        <v>0</v>
      </c>
      <c r="AI37" s="101">
        <f>'Friday (5)'!G44</f>
        <v>0</v>
      </c>
      <c r="AJ37" s="97">
        <f t="shared" si="4"/>
        <v>0</v>
      </c>
      <c r="AL37" s="101">
        <f>'Monday (6)'!G44</f>
        <v>0</v>
      </c>
      <c r="AM37" s="101">
        <f>'Tuesday (6)'!G44</f>
        <v>0</v>
      </c>
      <c r="AN37" s="101">
        <f>'Wednesday (6)'!G44</f>
        <v>0</v>
      </c>
      <c r="AO37" s="101">
        <f>'Thursday (6)'!G44</f>
        <v>0</v>
      </c>
      <c r="AP37" s="101">
        <f>'Friday (6)'!G44</f>
        <v>0</v>
      </c>
      <c r="AQ37" s="97">
        <f t="shared" si="5"/>
        <v>0</v>
      </c>
      <c r="AS37" s="101">
        <f>'Monday (7)'!G44</f>
        <v>0</v>
      </c>
      <c r="AT37" s="101">
        <f>'Tuesday (7)'!G44</f>
        <v>0</v>
      </c>
      <c r="AU37" s="101">
        <f>'Wednesday (7)'!G44</f>
        <v>0</v>
      </c>
      <c r="AV37" s="101">
        <f>'Thursday (7)'!G44</f>
        <v>0</v>
      </c>
      <c r="AW37" s="101">
        <f>'Friday (7)'!G44</f>
        <v>0</v>
      </c>
      <c r="AX37" s="97">
        <f t="shared" si="6"/>
        <v>0</v>
      </c>
      <c r="AZ37" s="101">
        <f>'Monday (8)'!G44</f>
        <v>0</v>
      </c>
      <c r="BA37" s="101">
        <f>'Tuesday (8)'!G44</f>
        <v>0</v>
      </c>
      <c r="BB37" s="101">
        <f>'Wednesday (8)'!G44</f>
        <v>0</v>
      </c>
      <c r="BC37" s="101">
        <f>'Thursday (8)'!G44</f>
        <v>0</v>
      </c>
      <c r="BD37" s="101">
        <f>'Friday (8)'!G44</f>
        <v>0</v>
      </c>
      <c r="BE37" s="97">
        <f>SUM(AZ37:BD37)</f>
        <v>0</v>
      </c>
      <c r="BG37" s="101">
        <f>'Monday (9)'!G44</f>
        <v>0</v>
      </c>
      <c r="BH37" s="101">
        <f>'Tuesday (9)'!G44</f>
        <v>0</v>
      </c>
      <c r="BI37" s="101">
        <f>'Wednesday (9)'!G44</f>
        <v>0</v>
      </c>
      <c r="BJ37" s="101">
        <f>'Thursday (9)'!G44</f>
        <v>0</v>
      </c>
      <c r="BK37" s="101">
        <f>'Friday (9)'!G44</f>
        <v>0</v>
      </c>
      <c r="BL37" s="97">
        <f>SUM(BG37:BK37)</f>
        <v>0</v>
      </c>
      <c r="BN37" s="101">
        <f>'Monday (10)'!G44</f>
        <v>0</v>
      </c>
      <c r="BO37" s="101">
        <f>'Tuesday (10)'!G44</f>
        <v>0</v>
      </c>
      <c r="BP37" s="101">
        <f>'Wednesday (10)'!G44</f>
        <v>0</v>
      </c>
      <c r="BQ37" s="101">
        <f>'Thursday (10)'!G44</f>
        <v>0</v>
      </c>
      <c r="BR37" s="101">
        <f>'Friday (10)'!G44</f>
        <v>0</v>
      </c>
      <c r="BS37" s="97">
        <f>SUM(BN37:BR37)</f>
        <v>0</v>
      </c>
      <c r="BV37" s="103">
        <f t="shared" si="10"/>
        <v>0</v>
      </c>
    </row>
    <row r="38" spans="1:75" x14ac:dyDescent="0.2">
      <c r="A38" s="104" t="s">
        <v>247</v>
      </c>
      <c r="B38" s="104" t="s">
        <v>248</v>
      </c>
      <c r="C38" s="101">
        <f>Monday!G45</f>
        <v>0</v>
      </c>
      <c r="D38" s="101">
        <f>Tuesday!G45</f>
        <v>0</v>
      </c>
      <c r="E38" s="101">
        <f>Wednesday!G45</f>
        <v>0</v>
      </c>
      <c r="F38" s="101">
        <f>Thursday!G45</f>
        <v>0</v>
      </c>
      <c r="G38" s="101">
        <f>Friday!G45</f>
        <v>0</v>
      </c>
      <c r="H38" s="97">
        <f t="shared" si="0"/>
        <v>0</v>
      </c>
      <c r="J38" s="101">
        <f>'Monday (2)'!G45</f>
        <v>0</v>
      </c>
      <c r="K38" s="101">
        <f>'Tuesday (2)'!G45</f>
        <v>0</v>
      </c>
      <c r="L38" s="101">
        <f>'Wednesday (2)'!G45</f>
        <v>0</v>
      </c>
      <c r="M38" s="101">
        <f>'Thursday (2)'!G45</f>
        <v>0</v>
      </c>
      <c r="N38" s="101">
        <f>'Friday (2)'!G45</f>
        <v>0</v>
      </c>
      <c r="O38" s="97">
        <f>SUM(J38:N38)</f>
        <v>0</v>
      </c>
      <c r="Q38" s="101">
        <f>'Monday (3)'!G45</f>
        <v>0</v>
      </c>
      <c r="R38" s="101">
        <f>'Tuesday (3)'!G45</f>
        <v>0</v>
      </c>
      <c r="S38" s="101">
        <f>'Wednesday (3)'!G45</f>
        <v>0</v>
      </c>
      <c r="T38" s="101">
        <f>'Thursday (3)'!G45</f>
        <v>0</v>
      </c>
      <c r="U38" s="101">
        <f>'Friday (3)'!G45</f>
        <v>0</v>
      </c>
      <c r="V38" s="97">
        <f>SUM(Q38:U38)</f>
        <v>0</v>
      </c>
      <c r="X38" s="101">
        <f>'Monday (4)'!G45</f>
        <v>0</v>
      </c>
      <c r="Y38" s="101">
        <f>'Tuesday (4)'!G45</f>
        <v>0</v>
      </c>
      <c r="Z38" s="101">
        <f>'Wednesday (4)'!G45</f>
        <v>0</v>
      </c>
      <c r="AA38" s="101">
        <f>'Thursday (4)'!G45</f>
        <v>0</v>
      </c>
      <c r="AB38" s="101">
        <f>'Friday (4)'!G45</f>
        <v>0</v>
      </c>
      <c r="AC38" s="97">
        <f>SUM(X38:AB38)</f>
        <v>0</v>
      </c>
      <c r="AE38" s="101">
        <f>'Monday (5)'!G45</f>
        <v>0</v>
      </c>
      <c r="AF38" s="101">
        <f>'Tuesday (5)'!G45</f>
        <v>0</v>
      </c>
      <c r="AG38" s="101">
        <f>'Wednesday (5)'!G45</f>
        <v>0</v>
      </c>
      <c r="AH38" s="101">
        <f>'Thursday (5)'!G45</f>
        <v>0</v>
      </c>
      <c r="AI38" s="101">
        <f>'Friday (5)'!G45</f>
        <v>0</v>
      </c>
      <c r="AJ38" s="97">
        <f t="shared" si="4"/>
        <v>0</v>
      </c>
      <c r="AL38" s="101">
        <f>'Monday (6)'!G45</f>
        <v>0</v>
      </c>
      <c r="AM38" s="101">
        <f>'Tuesday (6)'!G45</f>
        <v>0</v>
      </c>
      <c r="AN38" s="101">
        <f>'Wednesday (6)'!G45</f>
        <v>0</v>
      </c>
      <c r="AO38" s="101">
        <f>'Thursday (6)'!G45</f>
        <v>0</v>
      </c>
      <c r="AP38" s="101">
        <f>'Friday (6)'!G45</f>
        <v>0</v>
      </c>
      <c r="AQ38" s="97">
        <f t="shared" si="5"/>
        <v>0</v>
      </c>
      <c r="AS38" s="101">
        <f>'Monday (7)'!G45</f>
        <v>0</v>
      </c>
      <c r="AT38" s="101">
        <f>'Tuesday (7)'!G45</f>
        <v>0</v>
      </c>
      <c r="AU38" s="101">
        <f>'Wednesday (7)'!G45</f>
        <v>0</v>
      </c>
      <c r="AV38" s="101">
        <f>'Thursday (7)'!G45</f>
        <v>0</v>
      </c>
      <c r="AW38" s="101">
        <f>'Friday (7)'!G45</f>
        <v>0</v>
      </c>
      <c r="AX38" s="97">
        <f t="shared" si="6"/>
        <v>0</v>
      </c>
      <c r="AZ38" s="101">
        <f>'Monday (8)'!G45</f>
        <v>0</v>
      </c>
      <c r="BA38" s="101">
        <f>'Tuesday (8)'!G45</f>
        <v>0</v>
      </c>
      <c r="BB38" s="101">
        <f>'Wednesday (8)'!G45</f>
        <v>0</v>
      </c>
      <c r="BC38" s="101">
        <f>'Thursday (8)'!G45</f>
        <v>0</v>
      </c>
      <c r="BD38" s="101">
        <f>'Friday (8)'!G45</f>
        <v>0</v>
      </c>
      <c r="BE38" s="97">
        <f>SUM(AZ38:BD38)</f>
        <v>0</v>
      </c>
      <c r="BG38" s="101">
        <f>'Monday (9)'!G45</f>
        <v>0</v>
      </c>
      <c r="BH38" s="101">
        <f>'Tuesday (9)'!G45</f>
        <v>0</v>
      </c>
      <c r="BI38" s="101">
        <f>'Wednesday (9)'!G45</f>
        <v>0</v>
      </c>
      <c r="BJ38" s="101">
        <f>'Thursday (9)'!G45</f>
        <v>0</v>
      </c>
      <c r="BK38" s="101">
        <f>'Friday (9)'!G45</f>
        <v>0</v>
      </c>
      <c r="BL38" s="97">
        <f>SUM(BG38:BK38)</f>
        <v>0</v>
      </c>
      <c r="BN38" s="101">
        <f>'Monday (10)'!G45</f>
        <v>0</v>
      </c>
      <c r="BO38" s="101">
        <f>'Tuesday (10)'!G45</f>
        <v>0</v>
      </c>
      <c r="BP38" s="101">
        <f>'Wednesday (10)'!G45</f>
        <v>0</v>
      </c>
      <c r="BQ38" s="101">
        <f>'Thursday (10)'!G45</f>
        <v>0</v>
      </c>
      <c r="BR38" s="101">
        <f>'Friday (10)'!G45</f>
        <v>0</v>
      </c>
      <c r="BS38" s="97">
        <f>SUM(BN38:BR38)</f>
        <v>0</v>
      </c>
      <c r="BV38" s="103">
        <f t="shared" si="10"/>
        <v>0</v>
      </c>
    </row>
    <row r="39" spans="1:75" ht="13.5" thickBot="1" x14ac:dyDescent="0.25">
      <c r="A39" s="104" t="s">
        <v>251</v>
      </c>
      <c r="B39" s="104" t="s">
        <v>252</v>
      </c>
      <c r="C39" s="101">
        <f>Monday!G46</f>
        <v>0</v>
      </c>
      <c r="D39" s="101">
        <f>Tuesday!G46</f>
        <v>0</v>
      </c>
      <c r="E39" s="101">
        <f>Wednesday!G46</f>
        <v>0</v>
      </c>
      <c r="F39" s="101">
        <f>Thursday!G46</f>
        <v>0</v>
      </c>
      <c r="G39" s="101">
        <f>Friday!G46</f>
        <v>0</v>
      </c>
      <c r="H39" s="97">
        <f t="shared" si="0"/>
        <v>0</v>
      </c>
      <c r="J39" s="101">
        <f>'Monday (2)'!G46</f>
        <v>0</v>
      </c>
      <c r="K39" s="101">
        <f>'Tuesday (2)'!G46</f>
        <v>0</v>
      </c>
      <c r="L39" s="101">
        <f>'Wednesday (2)'!G46</f>
        <v>0</v>
      </c>
      <c r="M39" s="101">
        <f>'Thursday (2)'!G46</f>
        <v>0</v>
      </c>
      <c r="N39" s="101">
        <f>'Friday (2)'!G46</f>
        <v>0</v>
      </c>
      <c r="O39" s="97">
        <f>SUM(J39:N39)</f>
        <v>0</v>
      </c>
      <c r="Q39" s="101">
        <f>'Monday (3)'!G46</f>
        <v>0</v>
      </c>
      <c r="R39" s="101">
        <f>'Tuesday (3)'!G46</f>
        <v>0</v>
      </c>
      <c r="S39" s="101">
        <f>'Wednesday (3)'!G46</f>
        <v>0</v>
      </c>
      <c r="T39" s="101">
        <f>'Thursday (3)'!G46</f>
        <v>0</v>
      </c>
      <c r="U39" s="101">
        <f>'Friday (3)'!G46</f>
        <v>0</v>
      </c>
      <c r="V39" s="97">
        <f>SUM(Q39:U39)</f>
        <v>0</v>
      </c>
      <c r="X39" s="101">
        <f>'Monday (4)'!G46</f>
        <v>0</v>
      </c>
      <c r="Y39" s="101">
        <f>'Tuesday (4)'!G46</f>
        <v>0</v>
      </c>
      <c r="Z39" s="101">
        <f>'Wednesday (4)'!G46</f>
        <v>0</v>
      </c>
      <c r="AA39" s="101">
        <f>'Thursday (4)'!G46</f>
        <v>0</v>
      </c>
      <c r="AB39" s="101">
        <f>'Friday (4)'!G46</f>
        <v>0</v>
      </c>
      <c r="AC39" s="97">
        <f>SUM(X39:AB39)</f>
        <v>0</v>
      </c>
      <c r="AE39" s="101">
        <f>'Monday (5)'!G46</f>
        <v>0</v>
      </c>
      <c r="AF39" s="101">
        <f>'Tuesday (5)'!G46</f>
        <v>0</v>
      </c>
      <c r="AG39" s="101">
        <f>'Wednesday (5)'!G46</f>
        <v>0</v>
      </c>
      <c r="AH39" s="101">
        <f>'Thursday (5)'!G46</f>
        <v>0</v>
      </c>
      <c r="AI39" s="101">
        <f>'Friday (5)'!G46</f>
        <v>0</v>
      </c>
      <c r="AJ39" s="97">
        <f t="shared" si="4"/>
        <v>0</v>
      </c>
      <c r="AL39" s="101">
        <f>'Monday (6)'!G46</f>
        <v>0</v>
      </c>
      <c r="AM39" s="101">
        <f>'Tuesday (6)'!G46</f>
        <v>0</v>
      </c>
      <c r="AN39" s="101">
        <f>'Wednesday (6)'!G46</f>
        <v>0</v>
      </c>
      <c r="AO39" s="101">
        <f>'Thursday (6)'!G46</f>
        <v>0</v>
      </c>
      <c r="AP39" s="101">
        <f>'Friday (6)'!G46</f>
        <v>0</v>
      </c>
      <c r="AQ39" s="97">
        <f t="shared" si="5"/>
        <v>0</v>
      </c>
      <c r="AS39" s="101">
        <f>'Monday (7)'!G46</f>
        <v>0</v>
      </c>
      <c r="AT39" s="101">
        <f>'Tuesday (7)'!G46</f>
        <v>0</v>
      </c>
      <c r="AU39" s="101">
        <f>'Wednesday (7)'!G46</f>
        <v>0</v>
      </c>
      <c r="AV39" s="101">
        <f>'Thursday (7)'!G46</f>
        <v>0</v>
      </c>
      <c r="AW39" s="101">
        <f>'Friday (7)'!G46</f>
        <v>0</v>
      </c>
      <c r="AX39" s="97">
        <f t="shared" si="6"/>
        <v>0</v>
      </c>
      <c r="AZ39" s="101">
        <f>'Monday (8)'!G46</f>
        <v>0</v>
      </c>
      <c r="BA39" s="101">
        <f>'Tuesday (8)'!G46</f>
        <v>0</v>
      </c>
      <c r="BB39" s="101">
        <f>'Wednesday (8)'!G46</f>
        <v>0</v>
      </c>
      <c r="BC39" s="101">
        <f>'Thursday (8)'!G46</f>
        <v>0</v>
      </c>
      <c r="BD39" s="101">
        <f>'Friday (8)'!G46</f>
        <v>0</v>
      </c>
      <c r="BE39" s="97">
        <f>SUM(AZ39:BD39)</f>
        <v>0</v>
      </c>
      <c r="BG39" s="101">
        <f>'Monday (9)'!G46</f>
        <v>0</v>
      </c>
      <c r="BH39" s="101">
        <f>'Tuesday (9)'!G46</f>
        <v>0</v>
      </c>
      <c r="BI39" s="101">
        <f>'Wednesday (9)'!G46</f>
        <v>0</v>
      </c>
      <c r="BJ39" s="101">
        <f>'Thursday (9)'!G46</f>
        <v>0</v>
      </c>
      <c r="BK39" s="101">
        <f>'Friday (9)'!G46</f>
        <v>0</v>
      </c>
      <c r="BL39" s="97">
        <f>SUM(BG39:BK39)</f>
        <v>0</v>
      </c>
      <c r="BN39" s="101">
        <f>'Monday (10)'!G46</f>
        <v>0</v>
      </c>
      <c r="BO39" s="101">
        <f>'Tuesday (10)'!G46</f>
        <v>0</v>
      </c>
      <c r="BP39" s="101">
        <f>'Wednesday (10)'!G46</f>
        <v>0</v>
      </c>
      <c r="BQ39" s="101">
        <f>'Thursday (10)'!G46</f>
        <v>0</v>
      </c>
      <c r="BR39" s="101">
        <f>'Friday (10)'!G46</f>
        <v>0</v>
      </c>
      <c r="BS39" s="97">
        <f>SUM(BN39:BR39)</f>
        <v>0</v>
      </c>
      <c r="BV39" s="103">
        <f t="shared" si="10"/>
        <v>0</v>
      </c>
    </row>
    <row r="40" spans="1:75" ht="13.5" thickBot="1" x14ac:dyDescent="0.25">
      <c r="H40" s="106">
        <f>SUM(H3:H39)</f>
        <v>0</v>
      </c>
      <c r="O40" s="97">
        <f>SUM(O3:O39)</f>
        <v>0</v>
      </c>
      <c r="V40" s="97">
        <f>SUM(V3:V39)</f>
        <v>0</v>
      </c>
      <c r="AC40" s="97">
        <f>SUM(AC3:AC39)</f>
        <v>0</v>
      </c>
      <c r="AJ40" s="97">
        <f>SUM(AJ3:AJ39)</f>
        <v>0</v>
      </c>
      <c r="AQ40" s="97">
        <f>SUM(AQ3:AQ39)</f>
        <v>0</v>
      </c>
      <c r="AX40" s="97">
        <f>SUM(AX3:AX39)</f>
        <v>0</v>
      </c>
      <c r="BE40" s="97">
        <f>SUM(BE3:BE39)</f>
        <v>0</v>
      </c>
      <c r="BL40" s="97">
        <f>SUM(BL3:BL39)</f>
        <v>0</v>
      </c>
      <c r="BS40" s="97">
        <f>SUM(BS3:BS39)</f>
        <v>0</v>
      </c>
      <c r="BV40" s="107">
        <f>SUM(BV3:BV39)</f>
        <v>0</v>
      </c>
      <c r="BW40" s="106"/>
    </row>
    <row r="41" spans="1:75" ht="13.5" thickBot="1" x14ac:dyDescent="0.25">
      <c r="A41" s="96" t="s">
        <v>179</v>
      </c>
    </row>
    <row r="42" spans="1:75" x14ac:dyDescent="0.2">
      <c r="C42" s="252" t="s">
        <v>169</v>
      </c>
      <c r="D42" s="252"/>
      <c r="E42" s="252"/>
      <c r="F42" s="252"/>
      <c r="G42" s="252"/>
      <c r="H42" s="108" t="s">
        <v>169</v>
      </c>
      <c r="I42" s="97" t="s">
        <v>170</v>
      </c>
      <c r="J42" s="252" t="s">
        <v>171</v>
      </c>
      <c r="K42" s="252"/>
      <c r="L42" s="252"/>
      <c r="M42" s="252"/>
      <c r="N42" s="252"/>
      <c r="O42" s="108" t="s">
        <v>171</v>
      </c>
      <c r="P42" s="109" t="s">
        <v>170</v>
      </c>
      <c r="Q42" s="253" t="s">
        <v>172</v>
      </c>
      <c r="R42" s="254"/>
      <c r="S42" s="254"/>
      <c r="T42" s="254"/>
      <c r="U42" s="254"/>
      <c r="V42" s="110" t="s">
        <v>172</v>
      </c>
      <c r="W42" s="111" t="s">
        <v>170</v>
      </c>
      <c r="X42" s="255" t="s">
        <v>173</v>
      </c>
      <c r="Y42" s="252"/>
      <c r="Z42" s="252"/>
      <c r="AA42" s="252"/>
      <c r="AB42" s="252"/>
      <c r="AC42" s="108" t="s">
        <v>173</v>
      </c>
      <c r="AD42" s="109" t="s">
        <v>170</v>
      </c>
      <c r="AE42" s="253" t="s">
        <v>174</v>
      </c>
      <c r="AF42" s="254"/>
      <c r="AG42" s="254"/>
      <c r="AH42" s="254"/>
      <c r="AI42" s="254"/>
      <c r="AJ42" s="110" t="s">
        <v>174</v>
      </c>
      <c r="AK42" s="112" t="s">
        <v>170</v>
      </c>
      <c r="AL42" s="253" t="s">
        <v>175</v>
      </c>
      <c r="AM42" s="254"/>
      <c r="AN42" s="254"/>
      <c r="AO42" s="254"/>
      <c r="AP42" s="254"/>
      <c r="AQ42" s="110" t="s">
        <v>175</v>
      </c>
      <c r="AR42" s="111" t="s">
        <v>170</v>
      </c>
      <c r="AS42" s="253" t="s">
        <v>182</v>
      </c>
      <c r="AT42" s="254"/>
      <c r="AU42" s="254"/>
      <c r="AV42" s="254"/>
      <c r="AW42" s="254"/>
      <c r="AX42" s="110" t="s">
        <v>182</v>
      </c>
      <c r="AY42" s="112" t="s">
        <v>170</v>
      </c>
      <c r="AZ42" s="253" t="s">
        <v>183</v>
      </c>
      <c r="BA42" s="254"/>
      <c r="BB42" s="254"/>
      <c r="BC42" s="254"/>
      <c r="BD42" s="254"/>
      <c r="BE42" s="110" t="s">
        <v>183</v>
      </c>
      <c r="BF42" s="111" t="s">
        <v>170</v>
      </c>
      <c r="BG42" s="253" t="s">
        <v>187</v>
      </c>
      <c r="BH42" s="254"/>
      <c r="BI42" s="254"/>
      <c r="BJ42" s="254"/>
      <c r="BK42" s="254"/>
      <c r="BL42" s="110" t="s">
        <v>187</v>
      </c>
      <c r="BM42" s="111" t="s">
        <v>170</v>
      </c>
      <c r="BN42" s="253" t="s">
        <v>188</v>
      </c>
      <c r="BO42" s="254"/>
      <c r="BP42" s="254"/>
      <c r="BQ42" s="254"/>
      <c r="BR42" s="254"/>
      <c r="BS42" s="110" t="s">
        <v>188</v>
      </c>
      <c r="BT42" s="111" t="s">
        <v>170</v>
      </c>
      <c r="BU42" s="113"/>
      <c r="BV42" s="114"/>
      <c r="BW42" s="115" t="s">
        <v>180</v>
      </c>
    </row>
    <row r="43" spans="1:75" ht="13.5" thickBot="1" x14ac:dyDescent="0.25">
      <c r="C43" s="101" t="s">
        <v>161</v>
      </c>
      <c r="D43" s="101" t="s">
        <v>162</v>
      </c>
      <c r="E43" s="101" t="s">
        <v>163</v>
      </c>
      <c r="F43" s="101" t="s">
        <v>164</v>
      </c>
      <c r="G43" s="101" t="s">
        <v>165</v>
      </c>
      <c r="H43" s="108" t="s">
        <v>166</v>
      </c>
      <c r="I43" s="97" t="s">
        <v>142</v>
      </c>
      <c r="J43" s="101" t="s">
        <v>161</v>
      </c>
      <c r="K43" s="101" t="s">
        <v>162</v>
      </c>
      <c r="L43" s="101" t="s">
        <v>163</v>
      </c>
      <c r="M43" s="101" t="s">
        <v>164</v>
      </c>
      <c r="N43" s="101" t="s">
        <v>165</v>
      </c>
      <c r="O43" s="108" t="s">
        <v>166</v>
      </c>
      <c r="P43" s="109" t="s">
        <v>142</v>
      </c>
      <c r="Q43" s="116" t="s">
        <v>161</v>
      </c>
      <c r="R43" s="101" t="s">
        <v>162</v>
      </c>
      <c r="S43" s="101" t="s">
        <v>163</v>
      </c>
      <c r="T43" s="101" t="s">
        <v>164</v>
      </c>
      <c r="U43" s="101" t="s">
        <v>165</v>
      </c>
      <c r="V43" s="108" t="s">
        <v>166</v>
      </c>
      <c r="W43" s="117" t="s">
        <v>142</v>
      </c>
      <c r="X43" s="118" t="s">
        <v>161</v>
      </c>
      <c r="Y43" s="101" t="s">
        <v>162</v>
      </c>
      <c r="Z43" s="101" t="s">
        <v>163</v>
      </c>
      <c r="AA43" s="101" t="s">
        <v>164</v>
      </c>
      <c r="AB43" s="101" t="s">
        <v>165</v>
      </c>
      <c r="AC43" s="108" t="s">
        <v>166</v>
      </c>
      <c r="AD43" s="109" t="s">
        <v>142</v>
      </c>
      <c r="AE43" s="116" t="s">
        <v>161</v>
      </c>
      <c r="AF43" s="101" t="s">
        <v>162</v>
      </c>
      <c r="AG43" s="101" t="s">
        <v>163</v>
      </c>
      <c r="AH43" s="101" t="s">
        <v>164</v>
      </c>
      <c r="AI43" s="101" t="s">
        <v>165</v>
      </c>
      <c r="AJ43" s="108" t="s">
        <v>166</v>
      </c>
      <c r="AK43" s="109" t="s">
        <v>142</v>
      </c>
      <c r="AL43" s="116" t="s">
        <v>161</v>
      </c>
      <c r="AM43" s="101" t="s">
        <v>162</v>
      </c>
      <c r="AN43" s="101" t="s">
        <v>163</v>
      </c>
      <c r="AO43" s="101" t="s">
        <v>164</v>
      </c>
      <c r="AP43" s="101" t="s">
        <v>165</v>
      </c>
      <c r="AQ43" s="108" t="s">
        <v>166</v>
      </c>
      <c r="AR43" s="117" t="s">
        <v>142</v>
      </c>
      <c r="AS43" s="116" t="s">
        <v>161</v>
      </c>
      <c r="AT43" s="101" t="s">
        <v>162</v>
      </c>
      <c r="AU43" s="101" t="s">
        <v>163</v>
      </c>
      <c r="AV43" s="101" t="s">
        <v>164</v>
      </c>
      <c r="AW43" s="101" t="s">
        <v>165</v>
      </c>
      <c r="AX43" s="108" t="s">
        <v>166</v>
      </c>
      <c r="AY43" s="109" t="s">
        <v>142</v>
      </c>
      <c r="AZ43" s="116" t="s">
        <v>161</v>
      </c>
      <c r="BA43" s="101" t="s">
        <v>162</v>
      </c>
      <c r="BB43" s="101" t="s">
        <v>163</v>
      </c>
      <c r="BC43" s="101" t="s">
        <v>164</v>
      </c>
      <c r="BD43" s="101" t="s">
        <v>165</v>
      </c>
      <c r="BE43" s="108" t="s">
        <v>166</v>
      </c>
      <c r="BF43" s="117" t="s">
        <v>142</v>
      </c>
      <c r="BG43" s="116" t="s">
        <v>161</v>
      </c>
      <c r="BH43" s="101" t="s">
        <v>162</v>
      </c>
      <c r="BI43" s="101" t="s">
        <v>163</v>
      </c>
      <c r="BJ43" s="101" t="s">
        <v>164</v>
      </c>
      <c r="BK43" s="101" t="s">
        <v>165</v>
      </c>
      <c r="BL43" s="108" t="s">
        <v>166</v>
      </c>
      <c r="BM43" s="117" t="s">
        <v>142</v>
      </c>
      <c r="BN43" s="116" t="s">
        <v>161</v>
      </c>
      <c r="BO43" s="101" t="s">
        <v>162</v>
      </c>
      <c r="BP43" s="101" t="s">
        <v>163</v>
      </c>
      <c r="BQ43" s="101" t="s">
        <v>164</v>
      </c>
      <c r="BR43" s="101" t="s">
        <v>165</v>
      </c>
      <c r="BS43" s="108" t="s">
        <v>166</v>
      </c>
      <c r="BT43" s="117" t="s">
        <v>142</v>
      </c>
      <c r="BU43" s="113"/>
      <c r="BV43" s="114"/>
      <c r="BW43" s="119" t="s">
        <v>178</v>
      </c>
    </row>
    <row r="44" spans="1:75" x14ac:dyDescent="0.2">
      <c r="A44" s="96" t="str">
        <f>A3</f>
        <v>C1a</v>
      </c>
      <c r="B44" s="96" t="str">
        <f>B3</f>
        <v>Emergency attendance after 8pm and at weekends</v>
      </c>
      <c r="C44" s="101">
        <f>Monday!H10</f>
        <v>0</v>
      </c>
      <c r="D44" s="101">
        <f>Tuesday!H10</f>
        <v>0</v>
      </c>
      <c r="E44" s="101">
        <f>Wednesday!H10</f>
        <v>0</v>
      </c>
      <c r="F44" s="101">
        <f>Thursday!H10</f>
        <v>0</v>
      </c>
      <c r="G44" s="101">
        <f>Friday!H10</f>
        <v>0</v>
      </c>
      <c r="H44" s="108">
        <f>'Saturday &amp; Sunday (1)'!L10</f>
        <v>0</v>
      </c>
      <c r="I44" s="97">
        <f>SUM(C44:H44)</f>
        <v>0</v>
      </c>
      <c r="J44" s="101">
        <f>'Monday (2)'!H10</f>
        <v>0</v>
      </c>
      <c r="K44" s="101">
        <f>'Tuesday (2)'!H10</f>
        <v>0</v>
      </c>
      <c r="L44" s="101">
        <f>'Wednesday (2)'!H10</f>
        <v>0</v>
      </c>
      <c r="M44" s="101">
        <f>'Thursday (2)'!H10</f>
        <v>0</v>
      </c>
      <c r="N44" s="101">
        <f>'Friday (2)'!H10</f>
        <v>0</v>
      </c>
      <c r="O44" s="108">
        <f>'Saturday &amp; Sunday (2)'!L10</f>
        <v>0</v>
      </c>
      <c r="P44" s="109">
        <f>SUM(J44:O44)</f>
        <v>0</v>
      </c>
      <c r="Q44" s="101">
        <f>'Monday (3)'!H10</f>
        <v>0</v>
      </c>
      <c r="R44" s="101">
        <f>'Tuesday (3)'!H10</f>
        <v>0</v>
      </c>
      <c r="S44" s="101">
        <f>'Wednesday (3)'!H10</f>
        <v>0</v>
      </c>
      <c r="T44" s="101">
        <f>'Thursday (3)'!H10</f>
        <v>0</v>
      </c>
      <c r="U44" s="101">
        <f>'Friday (3)'!H10</f>
        <v>0</v>
      </c>
      <c r="V44" s="108">
        <f>'Saturday &amp; Sunday (3)'!L10</f>
        <v>0</v>
      </c>
      <c r="W44" s="117">
        <f>SUM(Q44:V44)</f>
        <v>0</v>
      </c>
      <c r="X44" s="101">
        <f>'Monday (4)'!H10</f>
        <v>0</v>
      </c>
      <c r="Y44" s="101">
        <f>'Tuesday (4)'!H10</f>
        <v>0</v>
      </c>
      <c r="Z44" s="101">
        <f>'Wednesday (4)'!H10</f>
        <v>0</v>
      </c>
      <c r="AA44" s="101">
        <f>'Thursday (4)'!H10</f>
        <v>0</v>
      </c>
      <c r="AB44" s="101">
        <f>'Friday (4)'!H10</f>
        <v>0</v>
      </c>
      <c r="AC44" s="108">
        <f>'Saturday &amp; Sunday (4)'!L10</f>
        <v>0</v>
      </c>
      <c r="AD44" s="109">
        <f>SUM(X44:AC44)</f>
        <v>0</v>
      </c>
      <c r="AE44" s="101">
        <f>'Monday (5)'!H10</f>
        <v>0</v>
      </c>
      <c r="AF44" s="101">
        <f>'Tuesday (5)'!H10</f>
        <v>0</v>
      </c>
      <c r="AG44" s="101">
        <f>'Wednesday (5)'!H10</f>
        <v>0</v>
      </c>
      <c r="AH44" s="101">
        <f>'Thursday (5)'!H10</f>
        <v>0</v>
      </c>
      <c r="AI44" s="101">
        <f>'Friday (5)'!H10</f>
        <v>0</v>
      </c>
      <c r="AJ44" s="108">
        <f>'Saturday &amp; Sunday (5)'!L10</f>
        <v>0</v>
      </c>
      <c r="AK44" s="109">
        <f>SUM(AE44:AJ44)</f>
        <v>0</v>
      </c>
      <c r="AL44" s="101">
        <f>'Monday (6)'!H10</f>
        <v>0</v>
      </c>
      <c r="AM44" s="101">
        <f>'Tuesday (6)'!H10</f>
        <v>0</v>
      </c>
      <c r="AN44" s="101">
        <f>'Wednesday (6)'!H10</f>
        <v>0</v>
      </c>
      <c r="AO44" s="101">
        <f>'Thursday (6)'!H10</f>
        <v>0</v>
      </c>
      <c r="AP44" s="101">
        <f>'Friday (6)'!H10</f>
        <v>0</v>
      </c>
      <c r="AQ44" s="108">
        <f>'Saturday &amp; Sunday (6)'!L10</f>
        <v>0</v>
      </c>
      <c r="AR44" s="117">
        <f>SUM(AL44:AQ44)</f>
        <v>0</v>
      </c>
      <c r="AS44" s="101">
        <f>'Monday (7)'!H10</f>
        <v>0</v>
      </c>
      <c r="AT44" s="101">
        <f>'Tuesday (7)'!H10</f>
        <v>0</v>
      </c>
      <c r="AU44" s="101">
        <f>'Wednesday (7)'!H10</f>
        <v>0</v>
      </c>
      <c r="AV44" s="101">
        <f>'Thursday (7)'!H10</f>
        <v>0</v>
      </c>
      <c r="AW44" s="101">
        <f>'Friday (7)'!H10</f>
        <v>0</v>
      </c>
      <c r="AX44" s="108">
        <f>'Saturday &amp; Sunday (7)'!L10</f>
        <v>0</v>
      </c>
      <c r="AY44" s="109">
        <f>SUM(AS44:AX44)</f>
        <v>0</v>
      </c>
      <c r="AZ44" s="101">
        <f>'Monday (8)'!H10</f>
        <v>0</v>
      </c>
      <c r="BA44" s="101">
        <f>'Tuesday (8)'!H10</f>
        <v>0</v>
      </c>
      <c r="BB44" s="101">
        <f>'Wednesday (8)'!H10</f>
        <v>0</v>
      </c>
      <c r="BC44" s="101">
        <f>'Thursday (8)'!H10</f>
        <v>0</v>
      </c>
      <c r="BD44" s="101">
        <f>'Friday (8)'!H10</f>
        <v>0</v>
      </c>
      <c r="BE44" s="108">
        <f>'Saturday &amp; Sunday (8)'!L10</f>
        <v>0</v>
      </c>
      <c r="BF44" s="117">
        <f>SUM(AZ44:BE44)</f>
        <v>0</v>
      </c>
      <c r="BG44" s="101">
        <f>'Monday (9)'!H10</f>
        <v>0</v>
      </c>
      <c r="BH44" s="101">
        <f>'Tuesday (9)'!H10</f>
        <v>0</v>
      </c>
      <c r="BI44" s="101">
        <f>'Wednesday (9)'!H10</f>
        <v>0</v>
      </c>
      <c r="BJ44" s="101">
        <f>'Thursday (9)'!H10</f>
        <v>0</v>
      </c>
      <c r="BK44" s="101">
        <f>'Friday (9)'!H10</f>
        <v>0</v>
      </c>
      <c r="BL44" s="108">
        <f>'Saturday &amp; Sunday (9)'!L10</f>
        <v>0</v>
      </c>
      <c r="BM44" s="117">
        <f>SUM(BG44:BL44)</f>
        <v>0</v>
      </c>
      <c r="BN44" s="101">
        <f>'Monday (10)'!H10</f>
        <v>0</v>
      </c>
      <c r="BO44" s="101">
        <f>'Tuesday (10)'!H10</f>
        <v>0</v>
      </c>
      <c r="BP44" s="101">
        <f>'Wednesday (10)'!H10</f>
        <v>0</v>
      </c>
      <c r="BQ44" s="101">
        <f>'Thursday (10)'!H10</f>
        <v>0</v>
      </c>
      <c r="BR44" s="101">
        <f>'Friday (10)'!H10</f>
        <v>0</v>
      </c>
      <c r="BS44" s="108">
        <f>'Saturday &amp; Sunday (10)'!L10</f>
        <v>0</v>
      </c>
      <c r="BT44" s="117">
        <f>SUM(BN44:BS44)</f>
        <v>0</v>
      </c>
      <c r="BU44" s="113"/>
      <c r="BV44" s="114"/>
      <c r="BW44" s="120">
        <f>I44+P44+W44+AD44+AK44+AR44+AY44+BF44+BM44+BT44</f>
        <v>0</v>
      </c>
    </row>
    <row r="45" spans="1:75" x14ac:dyDescent="0.2">
      <c r="A45" s="96" t="str">
        <f t="shared" ref="A45:B78" si="11">A4</f>
        <v>C1</v>
      </c>
      <c r="B45" s="96" t="str">
        <f t="shared" si="11"/>
        <v xml:space="preserve">Emergency attendance  </v>
      </c>
      <c r="C45" s="101">
        <f>Monday!H11</f>
        <v>0</v>
      </c>
      <c r="D45" s="101">
        <f>Tuesday!H11</f>
        <v>0</v>
      </c>
      <c r="E45" s="101">
        <f>Wednesday!H11</f>
        <v>0</v>
      </c>
      <c r="F45" s="101">
        <f>Thursday!H11</f>
        <v>0</v>
      </c>
      <c r="G45" s="101">
        <f>Friday!H11</f>
        <v>0</v>
      </c>
      <c r="H45" s="108">
        <f>'Saturday &amp; Sunday (1)'!L11</f>
        <v>0</v>
      </c>
      <c r="I45" s="97">
        <f t="shared" ref="I45:I80" si="12">SUM(C45:H45)</f>
        <v>0</v>
      </c>
      <c r="J45" s="101">
        <f>'Monday (2)'!H11</f>
        <v>0</v>
      </c>
      <c r="K45" s="101">
        <f>'Tuesday (2)'!H11</f>
        <v>0</v>
      </c>
      <c r="L45" s="101">
        <f>'Wednesday (2)'!H11</f>
        <v>0</v>
      </c>
      <c r="M45" s="101">
        <f>'Thursday (2)'!H11</f>
        <v>0</v>
      </c>
      <c r="N45" s="101">
        <f>'Friday (2)'!H11</f>
        <v>0</v>
      </c>
      <c r="O45" s="108">
        <f>'Saturday &amp; Sunday (2)'!L11</f>
        <v>0</v>
      </c>
      <c r="P45" s="109">
        <f t="shared" ref="P45:P80" si="13">SUM(J45:O45)</f>
        <v>0</v>
      </c>
      <c r="Q45" s="101">
        <f>'Monday (3)'!H11</f>
        <v>0</v>
      </c>
      <c r="R45" s="101">
        <f>'Tuesday (3)'!H11</f>
        <v>0</v>
      </c>
      <c r="S45" s="101">
        <f>'Wednesday (3)'!H11</f>
        <v>0</v>
      </c>
      <c r="T45" s="101">
        <f>'Thursday (3)'!H11</f>
        <v>0</v>
      </c>
      <c r="U45" s="101">
        <f>'Friday (3)'!H11</f>
        <v>0</v>
      </c>
      <c r="V45" s="108">
        <f>'Saturday &amp; Sunday (3)'!L11</f>
        <v>0</v>
      </c>
      <c r="W45" s="117">
        <f t="shared" ref="W45:W80" si="14">SUM(Q45:V45)</f>
        <v>0</v>
      </c>
      <c r="X45" s="101">
        <f>'Monday (4)'!H11</f>
        <v>0</v>
      </c>
      <c r="Y45" s="101">
        <f>'Tuesday (4)'!H11</f>
        <v>0</v>
      </c>
      <c r="Z45" s="101">
        <f>'Wednesday (4)'!H11</f>
        <v>0</v>
      </c>
      <c r="AA45" s="101">
        <f>'Thursday (4)'!H11</f>
        <v>0</v>
      </c>
      <c r="AB45" s="101">
        <f>'Friday (4)'!H11</f>
        <v>0</v>
      </c>
      <c r="AC45" s="108">
        <f>'Saturday &amp; Sunday (4)'!L11</f>
        <v>0</v>
      </c>
      <c r="AD45" s="109">
        <f t="shared" ref="AD45:AD80" si="15">SUM(X45:AC45)</f>
        <v>0</v>
      </c>
      <c r="AE45" s="101">
        <f>'Monday (5)'!H11</f>
        <v>0</v>
      </c>
      <c r="AF45" s="101">
        <f>'Tuesday (5)'!H11</f>
        <v>0</v>
      </c>
      <c r="AG45" s="101">
        <f>'Wednesday (5)'!H11</f>
        <v>0</v>
      </c>
      <c r="AH45" s="101">
        <f>'Thursday (5)'!H11</f>
        <v>0</v>
      </c>
      <c r="AI45" s="101">
        <f>'Friday (5)'!H11</f>
        <v>0</v>
      </c>
      <c r="AJ45" s="108">
        <f>'Saturday &amp; Sunday (5)'!L11</f>
        <v>0</v>
      </c>
      <c r="AK45" s="109">
        <f t="shared" ref="AK45:AK80" si="16">SUM(AE45:AJ45)</f>
        <v>0</v>
      </c>
      <c r="AL45" s="101">
        <f>'Monday (6)'!H11</f>
        <v>0</v>
      </c>
      <c r="AM45" s="101">
        <f>'Tuesday (6)'!H11</f>
        <v>0</v>
      </c>
      <c r="AN45" s="101">
        <f>'Wednesday (6)'!H11</f>
        <v>0</v>
      </c>
      <c r="AO45" s="101">
        <f>'Thursday (6)'!H11</f>
        <v>0</v>
      </c>
      <c r="AP45" s="101">
        <f>'Friday (6)'!H11</f>
        <v>0</v>
      </c>
      <c r="AQ45" s="108">
        <f>'Saturday &amp; Sunday (6)'!L11</f>
        <v>0</v>
      </c>
      <c r="AR45" s="117">
        <f t="shared" ref="AR45:AR80" si="17">SUM(AL45:AQ45)</f>
        <v>0</v>
      </c>
      <c r="AS45" s="101">
        <f>'Monday (7)'!H11</f>
        <v>0</v>
      </c>
      <c r="AT45" s="101">
        <f>'Tuesday (7)'!H11</f>
        <v>0</v>
      </c>
      <c r="AU45" s="101">
        <f>'Wednesday (7)'!H11</f>
        <v>0</v>
      </c>
      <c r="AV45" s="101">
        <f>'Thursday (7)'!H11</f>
        <v>0</v>
      </c>
      <c r="AW45" s="101">
        <f>'Friday (7)'!H11</f>
        <v>0</v>
      </c>
      <c r="AX45" s="108">
        <f>'Saturday &amp; Sunday (7)'!L11</f>
        <v>0</v>
      </c>
      <c r="AY45" s="109">
        <f t="shared" ref="AY45:AY80" si="18">SUM(AS45:AX45)</f>
        <v>0</v>
      </c>
      <c r="AZ45" s="101">
        <f>'Monday (8)'!H11</f>
        <v>0</v>
      </c>
      <c r="BA45" s="101">
        <f>'Tuesday (8)'!H11</f>
        <v>0</v>
      </c>
      <c r="BB45" s="101">
        <f>'Wednesday (8)'!H11</f>
        <v>0</v>
      </c>
      <c r="BC45" s="101">
        <f>'Thursday (8)'!H11</f>
        <v>0</v>
      </c>
      <c r="BD45" s="101">
        <f>'Friday (8)'!H11</f>
        <v>0</v>
      </c>
      <c r="BE45" s="108">
        <f>'Saturday &amp; Sunday (8)'!L11</f>
        <v>0</v>
      </c>
      <c r="BF45" s="117">
        <f t="shared" ref="BF45:BF80" si="19">SUM(AZ45:BE45)</f>
        <v>0</v>
      </c>
      <c r="BG45" s="101">
        <f>'Monday (9)'!H11</f>
        <v>0</v>
      </c>
      <c r="BH45" s="101">
        <f>'Tuesday (9)'!H11</f>
        <v>0</v>
      </c>
      <c r="BI45" s="101">
        <f>'Wednesday (9)'!H11</f>
        <v>0</v>
      </c>
      <c r="BJ45" s="101">
        <f>'Thursday (9)'!H11</f>
        <v>0</v>
      </c>
      <c r="BK45" s="101">
        <f>'Friday (9)'!H11</f>
        <v>0</v>
      </c>
      <c r="BL45" s="108">
        <f>'Saturday &amp; Sunday (9)'!L11</f>
        <v>0</v>
      </c>
      <c r="BM45" s="117">
        <f t="shared" ref="BM45:BM80" si="20">SUM(BG45:BL45)</f>
        <v>0</v>
      </c>
      <c r="BN45" s="101">
        <f>'Monday (10)'!H11</f>
        <v>0</v>
      </c>
      <c r="BO45" s="101">
        <f>'Tuesday (10)'!H11</f>
        <v>0</v>
      </c>
      <c r="BP45" s="101">
        <f>'Wednesday (10)'!H11</f>
        <v>0</v>
      </c>
      <c r="BQ45" s="101">
        <f>'Thursday (10)'!H11</f>
        <v>0</v>
      </c>
      <c r="BR45" s="101">
        <f>'Friday (10)'!H11</f>
        <v>0</v>
      </c>
      <c r="BS45" s="108">
        <f>'Saturday &amp; Sunday (10)'!L11</f>
        <v>0</v>
      </c>
      <c r="BT45" s="117">
        <f t="shared" ref="BT45:BT80" si="21">SUM(BN45:BS45)</f>
        <v>0</v>
      </c>
      <c r="BU45" s="113"/>
      <c r="BV45" s="114"/>
      <c r="BW45" s="120">
        <f t="shared" ref="BW45:BW80" si="22">I45+P45+W45+AD45+AK45+AR45+AY45+BF45+BM45+BT45</f>
        <v>0</v>
      </c>
    </row>
    <row r="46" spans="1:75" x14ac:dyDescent="0.2">
      <c r="A46" s="96" t="str">
        <f t="shared" si="11"/>
        <v>C2</v>
      </c>
      <c r="B46" s="96" t="str">
        <f t="shared" si="11"/>
        <v>Operating Sessions (including Anaesthetics)</v>
      </c>
      <c r="C46" s="101">
        <f>Monday!H12</f>
        <v>0</v>
      </c>
      <c r="D46" s="101">
        <f>Tuesday!H12</f>
        <v>0</v>
      </c>
      <c r="E46" s="101">
        <f>Wednesday!H12</f>
        <v>0</v>
      </c>
      <c r="F46" s="101">
        <f>Thursday!H12</f>
        <v>0</v>
      </c>
      <c r="G46" s="101">
        <f>Friday!H12</f>
        <v>0</v>
      </c>
      <c r="H46" s="108">
        <f>'Saturday &amp; Sunday (1)'!L12</f>
        <v>0</v>
      </c>
      <c r="I46" s="97">
        <f t="shared" si="12"/>
        <v>0</v>
      </c>
      <c r="J46" s="101">
        <f>'Monday (2)'!H12</f>
        <v>0</v>
      </c>
      <c r="K46" s="101">
        <f>'Tuesday (2)'!H12</f>
        <v>0</v>
      </c>
      <c r="L46" s="101">
        <f>'Wednesday (2)'!H12</f>
        <v>0</v>
      </c>
      <c r="M46" s="101">
        <f>'Thursday (2)'!H12</f>
        <v>0</v>
      </c>
      <c r="N46" s="101">
        <f>'Friday (2)'!H12</f>
        <v>0</v>
      </c>
      <c r="O46" s="108">
        <f>'Saturday &amp; Sunday (2)'!L12</f>
        <v>0</v>
      </c>
      <c r="P46" s="109">
        <f t="shared" si="13"/>
        <v>0</v>
      </c>
      <c r="Q46" s="101">
        <f>'Monday (3)'!H12</f>
        <v>0</v>
      </c>
      <c r="R46" s="101">
        <f>'Tuesday (3)'!H12</f>
        <v>0</v>
      </c>
      <c r="S46" s="101">
        <f>'Wednesday (3)'!H12</f>
        <v>0</v>
      </c>
      <c r="T46" s="101">
        <f>'Thursday (3)'!H12</f>
        <v>0</v>
      </c>
      <c r="U46" s="101">
        <f>'Friday (3)'!H12</f>
        <v>0</v>
      </c>
      <c r="V46" s="108">
        <f>'Saturday &amp; Sunday (3)'!L12</f>
        <v>0</v>
      </c>
      <c r="W46" s="117">
        <f t="shared" si="14"/>
        <v>0</v>
      </c>
      <c r="X46" s="101">
        <f>'Monday (4)'!H12</f>
        <v>0</v>
      </c>
      <c r="Y46" s="101">
        <f>'Tuesday (4)'!H12</f>
        <v>0</v>
      </c>
      <c r="Z46" s="101">
        <f>'Wednesday (4)'!H12</f>
        <v>0</v>
      </c>
      <c r="AA46" s="101">
        <f>'Thursday (4)'!H12</f>
        <v>0</v>
      </c>
      <c r="AB46" s="101">
        <f>'Friday (4)'!H12</f>
        <v>0</v>
      </c>
      <c r="AC46" s="108">
        <f>'Saturday &amp; Sunday (4)'!L12</f>
        <v>0</v>
      </c>
      <c r="AD46" s="109">
        <f t="shared" si="15"/>
        <v>0</v>
      </c>
      <c r="AE46" s="101">
        <f>'Monday (5)'!H12</f>
        <v>0</v>
      </c>
      <c r="AF46" s="101">
        <f>'Tuesday (5)'!H12</f>
        <v>0</v>
      </c>
      <c r="AG46" s="101">
        <f>'Wednesday (5)'!H12</f>
        <v>0</v>
      </c>
      <c r="AH46" s="101">
        <f>'Thursday (5)'!H12</f>
        <v>0</v>
      </c>
      <c r="AI46" s="101">
        <f>'Friday (5)'!H12</f>
        <v>0</v>
      </c>
      <c r="AJ46" s="108">
        <f>'Saturday &amp; Sunday (5)'!L12</f>
        <v>0</v>
      </c>
      <c r="AK46" s="109">
        <f t="shared" si="16"/>
        <v>0</v>
      </c>
      <c r="AL46" s="101">
        <f>'Monday (6)'!H12</f>
        <v>0</v>
      </c>
      <c r="AM46" s="101">
        <f>'Tuesday (6)'!H12</f>
        <v>0</v>
      </c>
      <c r="AN46" s="101">
        <f>'Wednesday (6)'!H12</f>
        <v>0</v>
      </c>
      <c r="AO46" s="101">
        <f>'Thursday (6)'!H12</f>
        <v>0</v>
      </c>
      <c r="AP46" s="101">
        <f>'Friday (6)'!H12</f>
        <v>0</v>
      </c>
      <c r="AQ46" s="108">
        <f>'Saturday &amp; Sunday (6)'!L12</f>
        <v>0</v>
      </c>
      <c r="AR46" s="117">
        <f t="shared" si="17"/>
        <v>0</v>
      </c>
      <c r="AS46" s="101">
        <f>'Monday (7)'!H12</f>
        <v>0</v>
      </c>
      <c r="AT46" s="101">
        <f>'Tuesday (7)'!H12</f>
        <v>0</v>
      </c>
      <c r="AU46" s="101">
        <f>'Wednesday (7)'!H12</f>
        <v>0</v>
      </c>
      <c r="AV46" s="101">
        <f>'Thursday (7)'!H12</f>
        <v>0</v>
      </c>
      <c r="AW46" s="101">
        <f>'Friday (7)'!H12</f>
        <v>0</v>
      </c>
      <c r="AX46" s="108">
        <f>'Saturday &amp; Sunday (7)'!L12</f>
        <v>0</v>
      </c>
      <c r="AY46" s="109">
        <f t="shared" si="18"/>
        <v>0</v>
      </c>
      <c r="AZ46" s="101">
        <f>'Monday (8)'!H12</f>
        <v>0</v>
      </c>
      <c r="BA46" s="101">
        <f>'Tuesday (8)'!H12</f>
        <v>0</v>
      </c>
      <c r="BB46" s="101">
        <f>'Wednesday (8)'!H12</f>
        <v>0</v>
      </c>
      <c r="BC46" s="101">
        <f>'Thursday (8)'!H12</f>
        <v>0</v>
      </c>
      <c r="BD46" s="101">
        <f>'Friday (8)'!H12</f>
        <v>0</v>
      </c>
      <c r="BE46" s="108">
        <f>'Saturday &amp; Sunday (8)'!L12</f>
        <v>0</v>
      </c>
      <c r="BF46" s="117">
        <f t="shared" si="19"/>
        <v>0</v>
      </c>
      <c r="BG46" s="101">
        <f>'Monday (9)'!H12</f>
        <v>0</v>
      </c>
      <c r="BH46" s="101">
        <f>'Tuesday (9)'!H12</f>
        <v>0</v>
      </c>
      <c r="BI46" s="101">
        <f>'Wednesday (9)'!H12</f>
        <v>0</v>
      </c>
      <c r="BJ46" s="101">
        <f>'Thursday (9)'!H12</f>
        <v>0</v>
      </c>
      <c r="BK46" s="101">
        <f>'Friday (9)'!H12</f>
        <v>0</v>
      </c>
      <c r="BL46" s="108">
        <f>'Saturday &amp; Sunday (9)'!L12</f>
        <v>0</v>
      </c>
      <c r="BM46" s="117">
        <f t="shared" si="20"/>
        <v>0</v>
      </c>
      <c r="BN46" s="101">
        <f>'Monday (10)'!H12</f>
        <v>0</v>
      </c>
      <c r="BO46" s="101">
        <f>'Tuesday (10)'!H12</f>
        <v>0</v>
      </c>
      <c r="BP46" s="101">
        <f>'Wednesday (10)'!H12</f>
        <v>0</v>
      </c>
      <c r="BQ46" s="101">
        <f>'Thursday (10)'!H12</f>
        <v>0</v>
      </c>
      <c r="BR46" s="101">
        <f>'Friday (10)'!H12</f>
        <v>0</v>
      </c>
      <c r="BS46" s="108">
        <f>'Saturday &amp; Sunday (10)'!L12</f>
        <v>0</v>
      </c>
      <c r="BT46" s="117">
        <f t="shared" si="21"/>
        <v>0</v>
      </c>
      <c r="BU46" s="113"/>
      <c r="BV46" s="114"/>
      <c r="BW46" s="120">
        <f t="shared" si="22"/>
        <v>0</v>
      </c>
    </row>
    <row r="47" spans="1:75" x14ac:dyDescent="0.2">
      <c r="A47" s="96" t="str">
        <f t="shared" si="11"/>
        <v>C3</v>
      </c>
      <c r="B47" s="96" t="str">
        <f t="shared" si="11"/>
        <v>Pre and Post Operative Care</v>
      </c>
      <c r="C47" s="101">
        <f>Monday!H13</f>
        <v>0</v>
      </c>
      <c r="D47" s="101">
        <f>Tuesday!H13</f>
        <v>0</v>
      </c>
      <c r="E47" s="101">
        <f>Wednesday!H13</f>
        <v>0</v>
      </c>
      <c r="F47" s="101">
        <f>Thursday!H13</f>
        <v>0</v>
      </c>
      <c r="G47" s="101">
        <f>Friday!H13</f>
        <v>0</v>
      </c>
      <c r="H47" s="108">
        <f>'Saturday &amp; Sunday (1)'!L13</f>
        <v>0</v>
      </c>
      <c r="I47" s="97">
        <f t="shared" si="12"/>
        <v>0</v>
      </c>
      <c r="J47" s="101">
        <f>'Monday (2)'!H13</f>
        <v>0</v>
      </c>
      <c r="K47" s="101">
        <f>'Tuesday (2)'!H13</f>
        <v>0</v>
      </c>
      <c r="L47" s="101">
        <f>'Wednesday (2)'!H13</f>
        <v>0</v>
      </c>
      <c r="M47" s="101">
        <f>'Thursday (2)'!H13</f>
        <v>0</v>
      </c>
      <c r="N47" s="101">
        <f>'Friday (2)'!H13</f>
        <v>0</v>
      </c>
      <c r="O47" s="108">
        <f>'Saturday &amp; Sunday (2)'!L13</f>
        <v>0</v>
      </c>
      <c r="P47" s="109">
        <f t="shared" si="13"/>
        <v>0</v>
      </c>
      <c r="Q47" s="101">
        <f>'Monday (3)'!H13</f>
        <v>0</v>
      </c>
      <c r="R47" s="101">
        <f>'Tuesday (3)'!H13</f>
        <v>0</v>
      </c>
      <c r="S47" s="101">
        <f>'Wednesday (3)'!H13</f>
        <v>0</v>
      </c>
      <c r="T47" s="101">
        <f>'Thursday (3)'!H13</f>
        <v>0</v>
      </c>
      <c r="U47" s="101">
        <f>'Friday (3)'!H13</f>
        <v>0</v>
      </c>
      <c r="V47" s="108">
        <f>'Saturday &amp; Sunday (3)'!L13</f>
        <v>0</v>
      </c>
      <c r="W47" s="117">
        <f t="shared" si="14"/>
        <v>0</v>
      </c>
      <c r="X47" s="101">
        <f>'Monday (4)'!H13</f>
        <v>0</v>
      </c>
      <c r="Y47" s="101">
        <f>'Tuesday (4)'!H13</f>
        <v>0</v>
      </c>
      <c r="Z47" s="101">
        <f>'Wednesday (4)'!H13</f>
        <v>0</v>
      </c>
      <c r="AA47" s="101">
        <f>'Thursday (4)'!H13</f>
        <v>0</v>
      </c>
      <c r="AB47" s="101">
        <f>'Friday (4)'!H13</f>
        <v>0</v>
      </c>
      <c r="AC47" s="108">
        <f>'Saturday &amp; Sunday (4)'!L13</f>
        <v>0</v>
      </c>
      <c r="AD47" s="109">
        <f t="shared" si="15"/>
        <v>0</v>
      </c>
      <c r="AE47" s="101">
        <f>'Monday (5)'!H13</f>
        <v>0</v>
      </c>
      <c r="AF47" s="101">
        <f>'Tuesday (5)'!H13</f>
        <v>0</v>
      </c>
      <c r="AG47" s="101">
        <f>'Wednesday (5)'!H13</f>
        <v>0</v>
      </c>
      <c r="AH47" s="101">
        <f>'Thursday (5)'!H13</f>
        <v>0</v>
      </c>
      <c r="AI47" s="101">
        <f>'Friday (5)'!H13</f>
        <v>0</v>
      </c>
      <c r="AJ47" s="108">
        <f>'Saturday &amp; Sunday (5)'!L13</f>
        <v>0</v>
      </c>
      <c r="AK47" s="109">
        <f t="shared" si="16"/>
        <v>0</v>
      </c>
      <c r="AL47" s="101">
        <f>'Monday (6)'!H13</f>
        <v>0</v>
      </c>
      <c r="AM47" s="101">
        <f>'Tuesday (6)'!H13</f>
        <v>0</v>
      </c>
      <c r="AN47" s="101">
        <f>'Wednesday (6)'!H13</f>
        <v>0</v>
      </c>
      <c r="AO47" s="101">
        <f>'Thursday (6)'!H13</f>
        <v>0</v>
      </c>
      <c r="AP47" s="101">
        <f>'Friday (6)'!H13</f>
        <v>0</v>
      </c>
      <c r="AQ47" s="108">
        <f>'Saturday &amp; Sunday (6)'!L13</f>
        <v>0</v>
      </c>
      <c r="AR47" s="117">
        <f t="shared" si="17"/>
        <v>0</v>
      </c>
      <c r="AS47" s="101">
        <f>'Monday (7)'!H13</f>
        <v>0</v>
      </c>
      <c r="AT47" s="101">
        <f>'Tuesday (7)'!H13</f>
        <v>0</v>
      </c>
      <c r="AU47" s="101">
        <f>'Wednesday (7)'!H13</f>
        <v>0</v>
      </c>
      <c r="AV47" s="101">
        <f>'Thursday (7)'!H13</f>
        <v>0</v>
      </c>
      <c r="AW47" s="101">
        <f>'Friday (7)'!H13</f>
        <v>0</v>
      </c>
      <c r="AX47" s="108">
        <f>'Saturday &amp; Sunday (7)'!L13</f>
        <v>0</v>
      </c>
      <c r="AY47" s="109">
        <f t="shared" si="18"/>
        <v>0</v>
      </c>
      <c r="AZ47" s="101">
        <f>'Monday (8)'!H13</f>
        <v>0</v>
      </c>
      <c r="BA47" s="101">
        <f>'Tuesday (8)'!H13</f>
        <v>0</v>
      </c>
      <c r="BB47" s="101">
        <f>'Wednesday (8)'!H13</f>
        <v>0</v>
      </c>
      <c r="BC47" s="101">
        <f>'Thursday (8)'!H13</f>
        <v>0</v>
      </c>
      <c r="BD47" s="101">
        <f>'Friday (8)'!H13</f>
        <v>0</v>
      </c>
      <c r="BE47" s="108">
        <f>'Saturday &amp; Sunday (8)'!L13</f>
        <v>0</v>
      </c>
      <c r="BF47" s="117">
        <f t="shared" si="19"/>
        <v>0</v>
      </c>
      <c r="BG47" s="101">
        <f>'Monday (9)'!H13</f>
        <v>0</v>
      </c>
      <c r="BH47" s="101">
        <f>'Tuesday (9)'!H13</f>
        <v>0</v>
      </c>
      <c r="BI47" s="101">
        <f>'Wednesday (9)'!H13</f>
        <v>0</v>
      </c>
      <c r="BJ47" s="101">
        <f>'Thursday (9)'!H13</f>
        <v>0</v>
      </c>
      <c r="BK47" s="101">
        <f>'Friday (9)'!H13</f>
        <v>0</v>
      </c>
      <c r="BL47" s="108">
        <f>'Saturday &amp; Sunday (9)'!L13</f>
        <v>0</v>
      </c>
      <c r="BM47" s="117">
        <f t="shared" si="20"/>
        <v>0</v>
      </c>
      <c r="BN47" s="101">
        <f>'Monday (10)'!H13</f>
        <v>0</v>
      </c>
      <c r="BO47" s="101">
        <f>'Tuesday (10)'!H13</f>
        <v>0</v>
      </c>
      <c r="BP47" s="101">
        <f>'Wednesday (10)'!H13</f>
        <v>0</v>
      </c>
      <c r="BQ47" s="101">
        <f>'Thursday (10)'!H13</f>
        <v>0</v>
      </c>
      <c r="BR47" s="101">
        <f>'Friday (10)'!H13</f>
        <v>0</v>
      </c>
      <c r="BS47" s="108">
        <f>'Saturday &amp; Sunday (10)'!L13</f>
        <v>0</v>
      </c>
      <c r="BT47" s="117">
        <f t="shared" si="21"/>
        <v>0</v>
      </c>
      <c r="BU47" s="113"/>
      <c r="BV47" s="114"/>
      <c r="BW47" s="120">
        <f t="shared" si="22"/>
        <v>0</v>
      </c>
    </row>
    <row r="48" spans="1:75" x14ac:dyDescent="0.2">
      <c r="A48" s="96" t="str">
        <f t="shared" si="11"/>
        <v>C4</v>
      </c>
      <c r="B48" s="96" t="str">
        <f t="shared" si="11"/>
        <v>Ward Rounds</v>
      </c>
      <c r="C48" s="101">
        <f>Monday!H14</f>
        <v>0</v>
      </c>
      <c r="D48" s="101">
        <f>Tuesday!H14</f>
        <v>0</v>
      </c>
      <c r="E48" s="101">
        <f>Wednesday!H14</f>
        <v>0</v>
      </c>
      <c r="F48" s="101">
        <f>Thursday!H14</f>
        <v>0</v>
      </c>
      <c r="G48" s="101">
        <f>Friday!H14</f>
        <v>0</v>
      </c>
      <c r="H48" s="108">
        <f>'Saturday &amp; Sunday (1)'!L14</f>
        <v>0</v>
      </c>
      <c r="I48" s="97">
        <f t="shared" si="12"/>
        <v>0</v>
      </c>
      <c r="J48" s="101">
        <f>'Monday (2)'!H14</f>
        <v>0</v>
      </c>
      <c r="K48" s="101">
        <f>'Tuesday (2)'!H14</f>
        <v>0</v>
      </c>
      <c r="L48" s="101">
        <f>'Wednesday (2)'!H14</f>
        <v>0</v>
      </c>
      <c r="M48" s="101">
        <f>'Thursday (2)'!H14</f>
        <v>0</v>
      </c>
      <c r="N48" s="101">
        <f>'Friday (2)'!H14</f>
        <v>0</v>
      </c>
      <c r="O48" s="108">
        <f>'Saturday &amp; Sunday (2)'!L14</f>
        <v>0</v>
      </c>
      <c r="P48" s="109">
        <f t="shared" si="13"/>
        <v>0</v>
      </c>
      <c r="Q48" s="101">
        <f>'Monday (3)'!H14</f>
        <v>0</v>
      </c>
      <c r="R48" s="101">
        <f>'Tuesday (3)'!H14</f>
        <v>0</v>
      </c>
      <c r="S48" s="101">
        <f>'Wednesday (3)'!H14</f>
        <v>0</v>
      </c>
      <c r="T48" s="101">
        <f>'Thursday (3)'!H14</f>
        <v>0</v>
      </c>
      <c r="U48" s="101">
        <f>'Friday (3)'!H14</f>
        <v>0</v>
      </c>
      <c r="V48" s="108">
        <f>'Saturday &amp; Sunday (3)'!L14</f>
        <v>0</v>
      </c>
      <c r="W48" s="117">
        <f t="shared" si="14"/>
        <v>0</v>
      </c>
      <c r="X48" s="101">
        <f>'Monday (4)'!H14</f>
        <v>0</v>
      </c>
      <c r="Y48" s="101">
        <f>'Tuesday (4)'!H14</f>
        <v>0</v>
      </c>
      <c r="Z48" s="101">
        <f>'Wednesday (4)'!H14</f>
        <v>0</v>
      </c>
      <c r="AA48" s="101">
        <f>'Thursday (4)'!H14</f>
        <v>0</v>
      </c>
      <c r="AB48" s="101">
        <f>'Friday (4)'!H14</f>
        <v>0</v>
      </c>
      <c r="AC48" s="108">
        <f>'Saturday &amp; Sunday (4)'!L14</f>
        <v>0</v>
      </c>
      <c r="AD48" s="109">
        <f t="shared" si="15"/>
        <v>0</v>
      </c>
      <c r="AE48" s="101">
        <f>'Monday (5)'!H14</f>
        <v>0</v>
      </c>
      <c r="AF48" s="101">
        <f>'Tuesday (5)'!H14</f>
        <v>0</v>
      </c>
      <c r="AG48" s="101">
        <f>'Wednesday (5)'!H14</f>
        <v>0</v>
      </c>
      <c r="AH48" s="101">
        <f>'Thursday (5)'!H14</f>
        <v>0</v>
      </c>
      <c r="AI48" s="101">
        <f>'Friday (5)'!H14</f>
        <v>0</v>
      </c>
      <c r="AJ48" s="108">
        <f>'Saturday &amp; Sunday (5)'!L14</f>
        <v>0</v>
      </c>
      <c r="AK48" s="109">
        <f t="shared" si="16"/>
        <v>0</v>
      </c>
      <c r="AL48" s="101">
        <f>'Monday (6)'!H14</f>
        <v>0</v>
      </c>
      <c r="AM48" s="101">
        <f>'Tuesday (6)'!H14</f>
        <v>0</v>
      </c>
      <c r="AN48" s="101">
        <f>'Wednesday (6)'!H14</f>
        <v>0</v>
      </c>
      <c r="AO48" s="101">
        <f>'Thursday (6)'!H14</f>
        <v>0</v>
      </c>
      <c r="AP48" s="101">
        <f>'Friday (6)'!H14</f>
        <v>0</v>
      </c>
      <c r="AQ48" s="108">
        <f>'Saturday &amp; Sunday (6)'!L14</f>
        <v>0</v>
      </c>
      <c r="AR48" s="117">
        <f t="shared" si="17"/>
        <v>0</v>
      </c>
      <c r="AS48" s="101">
        <f>'Monday (7)'!H14</f>
        <v>0</v>
      </c>
      <c r="AT48" s="101">
        <f>'Tuesday (7)'!H14</f>
        <v>0</v>
      </c>
      <c r="AU48" s="101">
        <f>'Wednesday (7)'!H14</f>
        <v>0</v>
      </c>
      <c r="AV48" s="101">
        <f>'Thursday (7)'!H14</f>
        <v>0</v>
      </c>
      <c r="AW48" s="101">
        <f>'Friday (7)'!H14</f>
        <v>0</v>
      </c>
      <c r="AX48" s="108">
        <f>'Saturday &amp; Sunday (7)'!L14</f>
        <v>0</v>
      </c>
      <c r="AY48" s="109">
        <f t="shared" si="18"/>
        <v>0</v>
      </c>
      <c r="AZ48" s="101">
        <f>'Monday (8)'!H14</f>
        <v>0</v>
      </c>
      <c r="BA48" s="101">
        <f>'Tuesday (8)'!H14</f>
        <v>0</v>
      </c>
      <c r="BB48" s="101">
        <f>'Wednesday (8)'!H14</f>
        <v>0</v>
      </c>
      <c r="BC48" s="101">
        <f>'Thursday (8)'!H14</f>
        <v>0</v>
      </c>
      <c r="BD48" s="101">
        <f>'Friday (8)'!H14</f>
        <v>0</v>
      </c>
      <c r="BE48" s="108">
        <f>'Saturday &amp; Sunday (8)'!L14</f>
        <v>0</v>
      </c>
      <c r="BF48" s="117">
        <f t="shared" si="19"/>
        <v>0</v>
      </c>
      <c r="BG48" s="101">
        <f>'Monday (9)'!H14</f>
        <v>0</v>
      </c>
      <c r="BH48" s="101">
        <f>'Tuesday (9)'!H14</f>
        <v>0</v>
      </c>
      <c r="BI48" s="101">
        <f>'Wednesday (9)'!H14</f>
        <v>0</v>
      </c>
      <c r="BJ48" s="101">
        <f>'Thursday (9)'!H14</f>
        <v>0</v>
      </c>
      <c r="BK48" s="101">
        <f>'Friday (9)'!H14</f>
        <v>0</v>
      </c>
      <c r="BL48" s="108">
        <f>'Saturday &amp; Sunday (9)'!L14</f>
        <v>0</v>
      </c>
      <c r="BM48" s="117">
        <f t="shared" si="20"/>
        <v>0</v>
      </c>
      <c r="BN48" s="101">
        <f>'Monday (10)'!H14</f>
        <v>0</v>
      </c>
      <c r="BO48" s="101">
        <f>'Tuesday (10)'!H14</f>
        <v>0</v>
      </c>
      <c r="BP48" s="101">
        <f>'Wednesday (10)'!H14</f>
        <v>0</v>
      </c>
      <c r="BQ48" s="101">
        <f>'Thursday (10)'!H14</f>
        <v>0</v>
      </c>
      <c r="BR48" s="101">
        <f>'Friday (10)'!H14</f>
        <v>0</v>
      </c>
      <c r="BS48" s="108">
        <f>'Saturday &amp; Sunday (10)'!L14</f>
        <v>0</v>
      </c>
      <c r="BT48" s="117">
        <f t="shared" si="21"/>
        <v>0</v>
      </c>
      <c r="BU48" s="113"/>
      <c r="BV48" s="114"/>
      <c r="BW48" s="120">
        <f t="shared" si="22"/>
        <v>0</v>
      </c>
    </row>
    <row r="49" spans="1:75" x14ac:dyDescent="0.2">
      <c r="A49" s="96" t="str">
        <f t="shared" si="11"/>
        <v>C5</v>
      </c>
      <c r="B49" s="96" t="str">
        <f t="shared" si="11"/>
        <v>Outpatient Clinic</v>
      </c>
      <c r="C49" s="101">
        <f>Monday!H15</f>
        <v>0</v>
      </c>
      <c r="D49" s="101">
        <f>Tuesday!H15</f>
        <v>0</v>
      </c>
      <c r="E49" s="101">
        <f>Wednesday!H15</f>
        <v>0</v>
      </c>
      <c r="F49" s="101">
        <f>Thursday!H15</f>
        <v>0</v>
      </c>
      <c r="G49" s="101">
        <f>Friday!H15</f>
        <v>0</v>
      </c>
      <c r="H49" s="108">
        <f>'Saturday &amp; Sunday (1)'!L15</f>
        <v>0</v>
      </c>
      <c r="I49" s="97">
        <f t="shared" si="12"/>
        <v>0</v>
      </c>
      <c r="J49" s="101">
        <f>'Monday (2)'!H15</f>
        <v>0</v>
      </c>
      <c r="K49" s="101">
        <f>'Tuesday (2)'!H15</f>
        <v>0</v>
      </c>
      <c r="L49" s="101">
        <f>'Wednesday (2)'!H15</f>
        <v>0</v>
      </c>
      <c r="M49" s="101">
        <f>'Thursday (2)'!H15</f>
        <v>0</v>
      </c>
      <c r="N49" s="101">
        <f>'Friday (2)'!H15</f>
        <v>0</v>
      </c>
      <c r="O49" s="108">
        <f>'Saturday &amp; Sunday (2)'!L15</f>
        <v>0</v>
      </c>
      <c r="P49" s="109">
        <f t="shared" si="13"/>
        <v>0</v>
      </c>
      <c r="Q49" s="101">
        <f>'Monday (3)'!H15</f>
        <v>0</v>
      </c>
      <c r="R49" s="101">
        <f>'Tuesday (3)'!H15</f>
        <v>0</v>
      </c>
      <c r="S49" s="101">
        <f>'Wednesday (3)'!H15</f>
        <v>0</v>
      </c>
      <c r="T49" s="101">
        <f>'Thursday (3)'!H15</f>
        <v>0</v>
      </c>
      <c r="U49" s="101">
        <f>'Friday (3)'!H15</f>
        <v>0</v>
      </c>
      <c r="V49" s="108">
        <f>'Saturday &amp; Sunday (3)'!L15</f>
        <v>0</v>
      </c>
      <c r="W49" s="117">
        <f t="shared" si="14"/>
        <v>0</v>
      </c>
      <c r="X49" s="101">
        <f>'Monday (4)'!H15</f>
        <v>0</v>
      </c>
      <c r="Y49" s="101">
        <f>'Tuesday (4)'!H15</f>
        <v>0</v>
      </c>
      <c r="Z49" s="101">
        <f>'Wednesday (4)'!H15</f>
        <v>0</v>
      </c>
      <c r="AA49" s="101">
        <f>'Thursday (4)'!H15</f>
        <v>0</v>
      </c>
      <c r="AB49" s="101">
        <f>'Friday (4)'!H15</f>
        <v>0</v>
      </c>
      <c r="AC49" s="108">
        <f>'Saturday &amp; Sunday (4)'!L15</f>
        <v>0</v>
      </c>
      <c r="AD49" s="109">
        <f t="shared" si="15"/>
        <v>0</v>
      </c>
      <c r="AE49" s="101">
        <f>'Monday (5)'!H15</f>
        <v>0</v>
      </c>
      <c r="AF49" s="101">
        <f>'Tuesday (5)'!H15</f>
        <v>0</v>
      </c>
      <c r="AG49" s="101">
        <f>'Wednesday (5)'!H15</f>
        <v>0</v>
      </c>
      <c r="AH49" s="101">
        <f>'Thursday (5)'!H15</f>
        <v>0</v>
      </c>
      <c r="AI49" s="101">
        <f>'Friday (5)'!H15</f>
        <v>0</v>
      </c>
      <c r="AJ49" s="108">
        <f>'Saturday &amp; Sunday (5)'!L15</f>
        <v>0</v>
      </c>
      <c r="AK49" s="109">
        <f t="shared" si="16"/>
        <v>0</v>
      </c>
      <c r="AL49" s="101">
        <f>'Monday (6)'!H15</f>
        <v>0</v>
      </c>
      <c r="AM49" s="101">
        <f>'Tuesday (6)'!H15</f>
        <v>0</v>
      </c>
      <c r="AN49" s="101">
        <f>'Wednesday (6)'!H15</f>
        <v>0</v>
      </c>
      <c r="AO49" s="101">
        <f>'Thursday (6)'!H15</f>
        <v>0</v>
      </c>
      <c r="AP49" s="101">
        <f>'Friday (6)'!H15</f>
        <v>0</v>
      </c>
      <c r="AQ49" s="108">
        <f>'Saturday &amp; Sunday (6)'!L15</f>
        <v>0</v>
      </c>
      <c r="AR49" s="117">
        <f t="shared" si="17"/>
        <v>0</v>
      </c>
      <c r="AS49" s="101">
        <f>'Monday (7)'!H15</f>
        <v>0</v>
      </c>
      <c r="AT49" s="101">
        <f>'Tuesday (7)'!H15</f>
        <v>0</v>
      </c>
      <c r="AU49" s="101">
        <f>'Wednesday (7)'!H15</f>
        <v>0</v>
      </c>
      <c r="AV49" s="101">
        <f>'Thursday (7)'!H15</f>
        <v>0</v>
      </c>
      <c r="AW49" s="101">
        <f>'Friday (7)'!H15</f>
        <v>0</v>
      </c>
      <c r="AX49" s="108">
        <f>'Saturday &amp; Sunday (7)'!L15</f>
        <v>0</v>
      </c>
      <c r="AY49" s="109">
        <f t="shared" si="18"/>
        <v>0</v>
      </c>
      <c r="AZ49" s="101">
        <f>'Monday (8)'!H15</f>
        <v>0</v>
      </c>
      <c r="BA49" s="101">
        <f>'Tuesday (8)'!H15</f>
        <v>0</v>
      </c>
      <c r="BB49" s="101">
        <f>'Wednesday (8)'!H15</f>
        <v>0</v>
      </c>
      <c r="BC49" s="101">
        <f>'Thursday (8)'!H15</f>
        <v>0</v>
      </c>
      <c r="BD49" s="101">
        <f>'Friday (8)'!H15</f>
        <v>0</v>
      </c>
      <c r="BE49" s="108">
        <f>'Saturday &amp; Sunday (8)'!L15</f>
        <v>0</v>
      </c>
      <c r="BF49" s="117">
        <f t="shared" si="19"/>
        <v>0</v>
      </c>
      <c r="BG49" s="101">
        <f>'Monday (9)'!H15</f>
        <v>0</v>
      </c>
      <c r="BH49" s="101">
        <f>'Tuesday (9)'!H15</f>
        <v>0</v>
      </c>
      <c r="BI49" s="101">
        <f>'Wednesday (9)'!H15</f>
        <v>0</v>
      </c>
      <c r="BJ49" s="101">
        <f>'Thursday (9)'!H15</f>
        <v>0</v>
      </c>
      <c r="BK49" s="101">
        <f>'Friday (9)'!H15</f>
        <v>0</v>
      </c>
      <c r="BL49" s="108">
        <f>'Saturday &amp; Sunday (9)'!L15</f>
        <v>0</v>
      </c>
      <c r="BM49" s="117">
        <f t="shared" si="20"/>
        <v>0</v>
      </c>
      <c r="BN49" s="101">
        <f>'Monday (10)'!H15</f>
        <v>0</v>
      </c>
      <c r="BO49" s="101">
        <f>'Tuesday (10)'!H15</f>
        <v>0</v>
      </c>
      <c r="BP49" s="101">
        <f>'Wednesday (10)'!H15</f>
        <v>0</v>
      </c>
      <c r="BQ49" s="101">
        <f>'Thursday (10)'!H15</f>
        <v>0</v>
      </c>
      <c r="BR49" s="101">
        <f>'Friday (10)'!H15</f>
        <v>0</v>
      </c>
      <c r="BS49" s="108">
        <f>'Saturday &amp; Sunday (10)'!L15</f>
        <v>0</v>
      </c>
      <c r="BT49" s="117">
        <f t="shared" si="21"/>
        <v>0</v>
      </c>
      <c r="BU49" s="113"/>
      <c r="BV49" s="114"/>
      <c r="BW49" s="120">
        <f t="shared" si="22"/>
        <v>0</v>
      </c>
    </row>
    <row r="50" spans="1:75" x14ac:dyDescent="0.2">
      <c r="A50" s="96" t="str">
        <f t="shared" si="11"/>
        <v>C6</v>
      </c>
      <c r="B50" s="96" t="str">
        <f t="shared" si="11"/>
        <v>Clinical Diagnostic Work</v>
      </c>
      <c r="C50" s="101">
        <f>Monday!H16</f>
        <v>0</v>
      </c>
      <c r="D50" s="101">
        <f>Tuesday!H16</f>
        <v>0</v>
      </c>
      <c r="E50" s="101">
        <f>Wednesday!H16</f>
        <v>0</v>
      </c>
      <c r="F50" s="101">
        <f>Thursday!H16</f>
        <v>0</v>
      </c>
      <c r="G50" s="101">
        <f>Friday!H16</f>
        <v>0</v>
      </c>
      <c r="H50" s="108">
        <f>'Saturday &amp; Sunday (1)'!L16</f>
        <v>0</v>
      </c>
      <c r="I50" s="97">
        <f t="shared" si="12"/>
        <v>0</v>
      </c>
      <c r="J50" s="101">
        <f>'Monday (2)'!H16</f>
        <v>0</v>
      </c>
      <c r="K50" s="101">
        <f>'Tuesday (2)'!H16</f>
        <v>0</v>
      </c>
      <c r="L50" s="101">
        <f>'Wednesday (2)'!H16</f>
        <v>0</v>
      </c>
      <c r="M50" s="101">
        <f>'Thursday (2)'!H16</f>
        <v>0</v>
      </c>
      <c r="N50" s="101">
        <f>'Friday (2)'!H16</f>
        <v>0</v>
      </c>
      <c r="O50" s="108">
        <f>'Saturday &amp; Sunday (2)'!L16</f>
        <v>0</v>
      </c>
      <c r="P50" s="109">
        <f t="shared" si="13"/>
        <v>0</v>
      </c>
      <c r="Q50" s="101">
        <f>'Monday (3)'!H16</f>
        <v>0</v>
      </c>
      <c r="R50" s="101">
        <f>'Tuesday (3)'!H16</f>
        <v>0</v>
      </c>
      <c r="S50" s="101">
        <f>'Wednesday (3)'!H16</f>
        <v>0</v>
      </c>
      <c r="T50" s="101">
        <f>'Thursday (3)'!H16</f>
        <v>0</v>
      </c>
      <c r="U50" s="101">
        <f>'Friday (3)'!H16</f>
        <v>0</v>
      </c>
      <c r="V50" s="108">
        <f>'Saturday &amp; Sunday (3)'!L16</f>
        <v>0</v>
      </c>
      <c r="W50" s="117">
        <f t="shared" si="14"/>
        <v>0</v>
      </c>
      <c r="X50" s="101">
        <f>'Monday (4)'!H16</f>
        <v>0</v>
      </c>
      <c r="Y50" s="101">
        <f>'Tuesday (4)'!H16</f>
        <v>0</v>
      </c>
      <c r="Z50" s="101">
        <f>'Wednesday (4)'!H16</f>
        <v>0</v>
      </c>
      <c r="AA50" s="101">
        <f>'Thursday (4)'!H16</f>
        <v>0</v>
      </c>
      <c r="AB50" s="101">
        <f>'Friday (4)'!H16</f>
        <v>0</v>
      </c>
      <c r="AC50" s="108">
        <f>'Saturday &amp; Sunday (4)'!L16</f>
        <v>0</v>
      </c>
      <c r="AD50" s="109">
        <f t="shared" si="15"/>
        <v>0</v>
      </c>
      <c r="AE50" s="101">
        <f>'Monday (5)'!H16</f>
        <v>0</v>
      </c>
      <c r="AF50" s="101">
        <f>'Tuesday (5)'!H16</f>
        <v>0</v>
      </c>
      <c r="AG50" s="101">
        <f>'Wednesday (5)'!H16</f>
        <v>0</v>
      </c>
      <c r="AH50" s="101">
        <f>'Thursday (5)'!H16</f>
        <v>0</v>
      </c>
      <c r="AI50" s="101">
        <f>'Friday (5)'!H16</f>
        <v>0</v>
      </c>
      <c r="AJ50" s="108">
        <f>'Saturday &amp; Sunday (5)'!L16</f>
        <v>0</v>
      </c>
      <c r="AK50" s="109">
        <f t="shared" si="16"/>
        <v>0</v>
      </c>
      <c r="AL50" s="101">
        <f>'Monday (6)'!H16</f>
        <v>0</v>
      </c>
      <c r="AM50" s="101">
        <f>'Tuesday (6)'!H16</f>
        <v>0</v>
      </c>
      <c r="AN50" s="101">
        <f>'Wednesday (6)'!H16</f>
        <v>0</v>
      </c>
      <c r="AO50" s="101">
        <f>'Thursday (6)'!H16</f>
        <v>0</v>
      </c>
      <c r="AP50" s="101">
        <f>'Friday (6)'!H16</f>
        <v>0</v>
      </c>
      <c r="AQ50" s="108">
        <f>'Saturday &amp; Sunday (6)'!L16</f>
        <v>0</v>
      </c>
      <c r="AR50" s="117">
        <f t="shared" si="17"/>
        <v>0</v>
      </c>
      <c r="AS50" s="101">
        <f>'Monday (7)'!H16</f>
        <v>0</v>
      </c>
      <c r="AT50" s="101">
        <f>'Tuesday (7)'!H16</f>
        <v>0</v>
      </c>
      <c r="AU50" s="101">
        <f>'Wednesday (7)'!H16</f>
        <v>0</v>
      </c>
      <c r="AV50" s="101">
        <f>'Thursday (7)'!H16</f>
        <v>0</v>
      </c>
      <c r="AW50" s="101">
        <f>'Friday (7)'!H16</f>
        <v>0</v>
      </c>
      <c r="AX50" s="108">
        <f>'Saturday &amp; Sunday (7)'!L16</f>
        <v>0</v>
      </c>
      <c r="AY50" s="109">
        <f t="shared" si="18"/>
        <v>0</v>
      </c>
      <c r="AZ50" s="101">
        <f>'Monday (8)'!H16</f>
        <v>0</v>
      </c>
      <c r="BA50" s="101">
        <f>'Tuesday (8)'!H16</f>
        <v>0</v>
      </c>
      <c r="BB50" s="101">
        <f>'Wednesday (8)'!H16</f>
        <v>0</v>
      </c>
      <c r="BC50" s="101">
        <f>'Thursday (8)'!H16</f>
        <v>0</v>
      </c>
      <c r="BD50" s="101">
        <f>'Friday (8)'!H16</f>
        <v>0</v>
      </c>
      <c r="BE50" s="108">
        <f>'Saturday &amp; Sunday (8)'!L16</f>
        <v>0</v>
      </c>
      <c r="BF50" s="117">
        <f t="shared" si="19"/>
        <v>0</v>
      </c>
      <c r="BG50" s="101">
        <f>'Monday (9)'!H16</f>
        <v>0</v>
      </c>
      <c r="BH50" s="101">
        <f>'Tuesday (9)'!H16</f>
        <v>0</v>
      </c>
      <c r="BI50" s="101">
        <f>'Wednesday (9)'!H16</f>
        <v>0</v>
      </c>
      <c r="BJ50" s="101">
        <f>'Thursday (9)'!H16</f>
        <v>0</v>
      </c>
      <c r="BK50" s="101">
        <f>'Friday (9)'!H16</f>
        <v>0</v>
      </c>
      <c r="BL50" s="108">
        <f>'Saturday &amp; Sunday (9)'!L16</f>
        <v>0</v>
      </c>
      <c r="BM50" s="117">
        <f t="shared" si="20"/>
        <v>0</v>
      </c>
      <c r="BN50" s="101">
        <f>'Monday (10)'!H16</f>
        <v>0</v>
      </c>
      <c r="BO50" s="101">
        <f>'Tuesday (10)'!H16</f>
        <v>0</v>
      </c>
      <c r="BP50" s="101">
        <f>'Wednesday (10)'!H16</f>
        <v>0</v>
      </c>
      <c r="BQ50" s="101">
        <f>'Thursday (10)'!H16</f>
        <v>0</v>
      </c>
      <c r="BR50" s="101">
        <f>'Friday (10)'!H16</f>
        <v>0</v>
      </c>
      <c r="BS50" s="108">
        <f>'Saturday &amp; Sunday (10)'!L16</f>
        <v>0</v>
      </c>
      <c r="BT50" s="117">
        <f t="shared" si="21"/>
        <v>0</v>
      </c>
      <c r="BU50" s="113"/>
      <c r="BV50" s="114"/>
      <c r="BW50" s="120">
        <f t="shared" si="22"/>
        <v>0</v>
      </c>
    </row>
    <row r="51" spans="1:75" x14ac:dyDescent="0.2">
      <c r="A51" s="96" t="str">
        <f t="shared" si="11"/>
        <v>C7</v>
      </c>
      <c r="B51" s="96" t="str">
        <f t="shared" si="11"/>
        <v>Other patient treatment or relative consultation</v>
      </c>
      <c r="C51" s="101">
        <f>Monday!H17</f>
        <v>0</v>
      </c>
      <c r="D51" s="101">
        <f>Tuesday!H17</f>
        <v>0</v>
      </c>
      <c r="E51" s="101">
        <f>Wednesday!H17</f>
        <v>0</v>
      </c>
      <c r="F51" s="101">
        <f>Thursday!H17</f>
        <v>0</v>
      </c>
      <c r="G51" s="101">
        <f>Friday!H17</f>
        <v>0</v>
      </c>
      <c r="H51" s="108">
        <f>'Saturday &amp; Sunday (1)'!L17</f>
        <v>0</v>
      </c>
      <c r="I51" s="97">
        <f t="shared" si="12"/>
        <v>0</v>
      </c>
      <c r="J51" s="101">
        <f>'Monday (2)'!H17</f>
        <v>0</v>
      </c>
      <c r="K51" s="101">
        <f>'Tuesday (2)'!H17</f>
        <v>0</v>
      </c>
      <c r="L51" s="101">
        <f>'Wednesday (2)'!H17</f>
        <v>0</v>
      </c>
      <c r="M51" s="101">
        <f>'Thursday (2)'!H17</f>
        <v>0</v>
      </c>
      <c r="N51" s="101">
        <f>'Friday (2)'!H17</f>
        <v>0</v>
      </c>
      <c r="O51" s="108">
        <f>'Saturday &amp; Sunday (2)'!L17</f>
        <v>0</v>
      </c>
      <c r="P51" s="109">
        <f t="shared" si="13"/>
        <v>0</v>
      </c>
      <c r="Q51" s="101">
        <f>'Monday (3)'!H17</f>
        <v>0</v>
      </c>
      <c r="R51" s="101">
        <f>'Tuesday (3)'!H17</f>
        <v>0</v>
      </c>
      <c r="S51" s="101">
        <f>'Wednesday (3)'!H17</f>
        <v>0</v>
      </c>
      <c r="T51" s="101">
        <f>'Thursday (3)'!H17</f>
        <v>0</v>
      </c>
      <c r="U51" s="101">
        <f>'Friday (3)'!H17</f>
        <v>0</v>
      </c>
      <c r="V51" s="108">
        <f>'Saturday &amp; Sunday (3)'!L17</f>
        <v>0</v>
      </c>
      <c r="W51" s="117">
        <f t="shared" si="14"/>
        <v>0</v>
      </c>
      <c r="X51" s="101">
        <f>'Monday (4)'!H17</f>
        <v>0</v>
      </c>
      <c r="Y51" s="101">
        <f>'Tuesday (4)'!H17</f>
        <v>0</v>
      </c>
      <c r="Z51" s="101">
        <f>'Wednesday (4)'!H17</f>
        <v>0</v>
      </c>
      <c r="AA51" s="101">
        <f>'Thursday (4)'!H17</f>
        <v>0</v>
      </c>
      <c r="AB51" s="101">
        <f>'Friday (4)'!H17</f>
        <v>0</v>
      </c>
      <c r="AC51" s="108">
        <f>'Saturday &amp; Sunday (4)'!L17</f>
        <v>0</v>
      </c>
      <c r="AD51" s="109">
        <f t="shared" si="15"/>
        <v>0</v>
      </c>
      <c r="AE51" s="101">
        <f>'Monday (5)'!H17</f>
        <v>0</v>
      </c>
      <c r="AF51" s="101">
        <f>'Tuesday (5)'!H17</f>
        <v>0</v>
      </c>
      <c r="AG51" s="101">
        <f>'Wednesday (5)'!H17</f>
        <v>0</v>
      </c>
      <c r="AH51" s="101">
        <f>'Thursday (5)'!H17</f>
        <v>0</v>
      </c>
      <c r="AI51" s="101">
        <f>'Friday (5)'!H17</f>
        <v>0</v>
      </c>
      <c r="AJ51" s="108">
        <f>'Saturday &amp; Sunday (5)'!L17</f>
        <v>0</v>
      </c>
      <c r="AK51" s="109">
        <f t="shared" si="16"/>
        <v>0</v>
      </c>
      <c r="AL51" s="101">
        <f>'Monday (6)'!H17</f>
        <v>0</v>
      </c>
      <c r="AM51" s="101">
        <f>'Tuesday (6)'!H17</f>
        <v>0</v>
      </c>
      <c r="AN51" s="101">
        <f>'Wednesday (6)'!H17</f>
        <v>0</v>
      </c>
      <c r="AO51" s="101">
        <f>'Thursday (6)'!H17</f>
        <v>0</v>
      </c>
      <c r="AP51" s="101">
        <f>'Friday (6)'!H17</f>
        <v>0</v>
      </c>
      <c r="AQ51" s="108">
        <f>'Saturday &amp; Sunday (6)'!L17</f>
        <v>0</v>
      </c>
      <c r="AR51" s="117">
        <f t="shared" si="17"/>
        <v>0</v>
      </c>
      <c r="AS51" s="101">
        <f>'Monday (7)'!H17</f>
        <v>0</v>
      </c>
      <c r="AT51" s="101">
        <f>'Tuesday (7)'!H17</f>
        <v>0</v>
      </c>
      <c r="AU51" s="101">
        <f>'Wednesday (7)'!H17</f>
        <v>0</v>
      </c>
      <c r="AV51" s="101">
        <f>'Thursday (7)'!H17</f>
        <v>0</v>
      </c>
      <c r="AW51" s="101">
        <f>'Friday (7)'!H17</f>
        <v>0</v>
      </c>
      <c r="AX51" s="108">
        <f>'Saturday &amp; Sunday (7)'!L17</f>
        <v>0</v>
      </c>
      <c r="AY51" s="109">
        <f t="shared" si="18"/>
        <v>0</v>
      </c>
      <c r="AZ51" s="101">
        <f>'Monday (8)'!H17</f>
        <v>0</v>
      </c>
      <c r="BA51" s="101">
        <f>'Tuesday (8)'!H17</f>
        <v>0</v>
      </c>
      <c r="BB51" s="101">
        <f>'Wednesday (8)'!H17</f>
        <v>0</v>
      </c>
      <c r="BC51" s="101">
        <f>'Thursday (8)'!H17</f>
        <v>0</v>
      </c>
      <c r="BD51" s="101">
        <f>'Friday (8)'!H17</f>
        <v>0</v>
      </c>
      <c r="BE51" s="108">
        <f>'Saturday &amp; Sunday (8)'!L17</f>
        <v>0</v>
      </c>
      <c r="BF51" s="117">
        <f t="shared" si="19"/>
        <v>0</v>
      </c>
      <c r="BG51" s="101">
        <f>'Monday (9)'!H17</f>
        <v>0</v>
      </c>
      <c r="BH51" s="101">
        <f>'Tuesday (9)'!H17</f>
        <v>0</v>
      </c>
      <c r="BI51" s="101">
        <f>'Wednesday (9)'!H17</f>
        <v>0</v>
      </c>
      <c r="BJ51" s="101">
        <f>'Thursday (9)'!H17</f>
        <v>0</v>
      </c>
      <c r="BK51" s="101">
        <f>'Friday (9)'!H17</f>
        <v>0</v>
      </c>
      <c r="BL51" s="108">
        <f>'Saturday &amp; Sunday (9)'!L17</f>
        <v>0</v>
      </c>
      <c r="BM51" s="117">
        <f t="shared" si="20"/>
        <v>0</v>
      </c>
      <c r="BN51" s="101">
        <f>'Monday (10)'!H17</f>
        <v>0</v>
      </c>
      <c r="BO51" s="101">
        <f>'Tuesday (10)'!H17</f>
        <v>0</v>
      </c>
      <c r="BP51" s="101">
        <f>'Wednesday (10)'!H17</f>
        <v>0</v>
      </c>
      <c r="BQ51" s="101">
        <f>'Thursday (10)'!H17</f>
        <v>0</v>
      </c>
      <c r="BR51" s="101">
        <f>'Friday (10)'!H17</f>
        <v>0</v>
      </c>
      <c r="BS51" s="108">
        <f>'Saturday &amp; Sunday (10)'!L17</f>
        <v>0</v>
      </c>
      <c r="BT51" s="117">
        <f t="shared" si="21"/>
        <v>0</v>
      </c>
      <c r="BU51" s="113"/>
      <c r="BV51" s="114"/>
      <c r="BW51" s="120">
        <f t="shared" si="22"/>
        <v>0</v>
      </c>
    </row>
    <row r="52" spans="1:75" x14ac:dyDescent="0.2">
      <c r="A52" s="96" t="str">
        <f t="shared" si="11"/>
        <v>C8</v>
      </c>
      <c r="B52" s="96" t="str">
        <f t="shared" si="11"/>
        <v>Public Health Duties</v>
      </c>
      <c r="C52" s="101">
        <f>Monday!H18</f>
        <v>0</v>
      </c>
      <c r="D52" s="101">
        <f>Tuesday!H18</f>
        <v>0</v>
      </c>
      <c r="E52" s="101">
        <f>Wednesday!H18</f>
        <v>0</v>
      </c>
      <c r="F52" s="101">
        <f>Thursday!H18</f>
        <v>0</v>
      </c>
      <c r="G52" s="101">
        <f>Friday!H18</f>
        <v>0</v>
      </c>
      <c r="H52" s="108">
        <f>'Saturday &amp; Sunday (1)'!L18</f>
        <v>0</v>
      </c>
      <c r="I52" s="97">
        <f t="shared" si="12"/>
        <v>0</v>
      </c>
      <c r="J52" s="101">
        <f>'Monday (2)'!H18</f>
        <v>0</v>
      </c>
      <c r="K52" s="101">
        <f>'Tuesday (2)'!H18</f>
        <v>0</v>
      </c>
      <c r="L52" s="101">
        <f>'Wednesday (2)'!H18</f>
        <v>0</v>
      </c>
      <c r="M52" s="101">
        <f>'Thursday (2)'!H18</f>
        <v>0</v>
      </c>
      <c r="N52" s="101">
        <f>'Friday (2)'!H18</f>
        <v>0</v>
      </c>
      <c r="O52" s="108">
        <f>'Saturday &amp; Sunday (2)'!L18</f>
        <v>0</v>
      </c>
      <c r="P52" s="109">
        <f t="shared" si="13"/>
        <v>0</v>
      </c>
      <c r="Q52" s="101">
        <f>'Monday (3)'!H18</f>
        <v>0</v>
      </c>
      <c r="R52" s="101">
        <f>'Tuesday (3)'!H18</f>
        <v>0</v>
      </c>
      <c r="S52" s="101">
        <f>'Wednesday (3)'!H18</f>
        <v>0</v>
      </c>
      <c r="T52" s="101">
        <f>'Thursday (3)'!H18</f>
        <v>0</v>
      </c>
      <c r="U52" s="101">
        <f>'Friday (3)'!H18</f>
        <v>0</v>
      </c>
      <c r="V52" s="108">
        <f>'Saturday &amp; Sunday (3)'!L18</f>
        <v>0</v>
      </c>
      <c r="W52" s="117">
        <f t="shared" si="14"/>
        <v>0</v>
      </c>
      <c r="X52" s="101">
        <f>'Monday (4)'!H18</f>
        <v>0</v>
      </c>
      <c r="Y52" s="101">
        <f>'Tuesday (4)'!H18</f>
        <v>0</v>
      </c>
      <c r="Z52" s="101">
        <f>'Wednesday (4)'!H18</f>
        <v>0</v>
      </c>
      <c r="AA52" s="101">
        <f>'Thursday (4)'!H18</f>
        <v>0</v>
      </c>
      <c r="AB52" s="101">
        <f>'Friday (4)'!H18</f>
        <v>0</v>
      </c>
      <c r="AC52" s="108">
        <f>'Saturday &amp; Sunday (4)'!L18</f>
        <v>0</v>
      </c>
      <c r="AD52" s="109">
        <f t="shared" si="15"/>
        <v>0</v>
      </c>
      <c r="AE52" s="101">
        <f>'Monday (5)'!H18</f>
        <v>0</v>
      </c>
      <c r="AF52" s="101">
        <f>'Tuesday (5)'!H18</f>
        <v>0</v>
      </c>
      <c r="AG52" s="101">
        <f>'Wednesday (5)'!H18</f>
        <v>0</v>
      </c>
      <c r="AH52" s="101">
        <f>'Thursday (5)'!H18</f>
        <v>0</v>
      </c>
      <c r="AI52" s="101">
        <f>'Friday (5)'!H18</f>
        <v>0</v>
      </c>
      <c r="AJ52" s="108">
        <f>'Saturday &amp; Sunday (5)'!L18</f>
        <v>0</v>
      </c>
      <c r="AK52" s="109">
        <f t="shared" si="16"/>
        <v>0</v>
      </c>
      <c r="AL52" s="101">
        <f>'Monday (6)'!H18</f>
        <v>0</v>
      </c>
      <c r="AM52" s="101">
        <f>'Tuesday (6)'!H18</f>
        <v>0</v>
      </c>
      <c r="AN52" s="101">
        <f>'Wednesday (6)'!H18</f>
        <v>0</v>
      </c>
      <c r="AO52" s="101">
        <f>'Thursday (6)'!H18</f>
        <v>0</v>
      </c>
      <c r="AP52" s="101">
        <f>'Friday (6)'!H18</f>
        <v>0</v>
      </c>
      <c r="AQ52" s="108">
        <f>'Saturday &amp; Sunday (6)'!L18</f>
        <v>0</v>
      </c>
      <c r="AR52" s="117">
        <f t="shared" si="17"/>
        <v>0</v>
      </c>
      <c r="AS52" s="101">
        <f>'Monday (7)'!H18</f>
        <v>0</v>
      </c>
      <c r="AT52" s="101">
        <f>'Tuesday (7)'!H18</f>
        <v>0</v>
      </c>
      <c r="AU52" s="101">
        <f>'Wednesday (7)'!H18</f>
        <v>0</v>
      </c>
      <c r="AV52" s="101">
        <f>'Thursday (7)'!H18</f>
        <v>0</v>
      </c>
      <c r="AW52" s="101">
        <f>'Friday (7)'!H18</f>
        <v>0</v>
      </c>
      <c r="AX52" s="108">
        <f>'Saturday &amp; Sunday (7)'!L18</f>
        <v>0</v>
      </c>
      <c r="AY52" s="109">
        <f t="shared" si="18"/>
        <v>0</v>
      </c>
      <c r="AZ52" s="101">
        <f>'Monday (8)'!H18</f>
        <v>0</v>
      </c>
      <c r="BA52" s="101">
        <f>'Tuesday (8)'!H18</f>
        <v>0</v>
      </c>
      <c r="BB52" s="101">
        <f>'Wednesday (8)'!H18</f>
        <v>0</v>
      </c>
      <c r="BC52" s="101">
        <f>'Thursday (8)'!H18</f>
        <v>0</v>
      </c>
      <c r="BD52" s="101">
        <f>'Friday (8)'!H18</f>
        <v>0</v>
      </c>
      <c r="BE52" s="108">
        <f>'Saturday &amp; Sunday (8)'!L18</f>
        <v>0</v>
      </c>
      <c r="BF52" s="117">
        <f t="shared" si="19"/>
        <v>0</v>
      </c>
      <c r="BG52" s="101">
        <f>'Monday (9)'!H18</f>
        <v>0</v>
      </c>
      <c r="BH52" s="101">
        <f>'Tuesday (9)'!H18</f>
        <v>0</v>
      </c>
      <c r="BI52" s="101">
        <f>'Wednesday (9)'!H18</f>
        <v>0</v>
      </c>
      <c r="BJ52" s="101">
        <f>'Thursday (9)'!H18</f>
        <v>0</v>
      </c>
      <c r="BK52" s="101">
        <f>'Friday (9)'!H18</f>
        <v>0</v>
      </c>
      <c r="BL52" s="108">
        <f>'Saturday &amp; Sunday (9)'!L18</f>
        <v>0</v>
      </c>
      <c r="BM52" s="117">
        <f t="shared" si="20"/>
        <v>0</v>
      </c>
      <c r="BN52" s="101">
        <f>'Monday (10)'!H18</f>
        <v>0</v>
      </c>
      <c r="BO52" s="101">
        <f>'Tuesday (10)'!H18</f>
        <v>0</v>
      </c>
      <c r="BP52" s="101">
        <f>'Wednesday (10)'!H18</f>
        <v>0</v>
      </c>
      <c r="BQ52" s="101">
        <f>'Thursday (10)'!H18</f>
        <v>0</v>
      </c>
      <c r="BR52" s="101">
        <f>'Friday (10)'!H18</f>
        <v>0</v>
      </c>
      <c r="BS52" s="108">
        <f>'Saturday &amp; Sunday (10)'!L18</f>
        <v>0</v>
      </c>
      <c r="BT52" s="117">
        <f t="shared" si="21"/>
        <v>0</v>
      </c>
      <c r="BU52" s="113"/>
      <c r="BV52" s="114"/>
      <c r="BW52" s="120">
        <f t="shared" si="22"/>
        <v>0</v>
      </c>
    </row>
    <row r="53" spans="1:75" x14ac:dyDescent="0.2">
      <c r="A53" s="96" t="str">
        <f t="shared" si="11"/>
        <v>C9</v>
      </c>
      <c r="B53" s="96" t="str">
        <f t="shared" si="11"/>
        <v>Multi-disciplinary meeting about direct patient care</v>
      </c>
      <c r="C53" s="101">
        <f>Monday!H19</f>
        <v>0</v>
      </c>
      <c r="D53" s="101">
        <f>Tuesday!H19</f>
        <v>0</v>
      </c>
      <c r="E53" s="101">
        <f>Wednesday!H19</f>
        <v>0</v>
      </c>
      <c r="F53" s="101">
        <f>Thursday!H19</f>
        <v>0</v>
      </c>
      <c r="G53" s="101">
        <f>Friday!H19</f>
        <v>0</v>
      </c>
      <c r="H53" s="108">
        <f>'Saturday &amp; Sunday (1)'!L19</f>
        <v>0</v>
      </c>
      <c r="I53" s="97">
        <f t="shared" si="12"/>
        <v>0</v>
      </c>
      <c r="J53" s="101">
        <f>'Monday (2)'!H19</f>
        <v>0</v>
      </c>
      <c r="K53" s="101">
        <f>'Tuesday (2)'!H19</f>
        <v>0</v>
      </c>
      <c r="L53" s="101">
        <f>'Wednesday (2)'!H19</f>
        <v>0</v>
      </c>
      <c r="M53" s="101">
        <f>'Thursday (2)'!H19</f>
        <v>0</v>
      </c>
      <c r="N53" s="101">
        <f>'Friday (2)'!H19</f>
        <v>0</v>
      </c>
      <c r="O53" s="108">
        <f>'Saturday &amp; Sunday (2)'!L19</f>
        <v>0</v>
      </c>
      <c r="P53" s="109">
        <f t="shared" si="13"/>
        <v>0</v>
      </c>
      <c r="Q53" s="101">
        <f>'Monday (3)'!H19</f>
        <v>0</v>
      </c>
      <c r="R53" s="101">
        <f>'Tuesday (3)'!H19</f>
        <v>0</v>
      </c>
      <c r="S53" s="101">
        <f>'Wednesday (3)'!H19</f>
        <v>0</v>
      </c>
      <c r="T53" s="101">
        <f>'Thursday (3)'!H19</f>
        <v>0</v>
      </c>
      <c r="U53" s="101">
        <f>'Friday (3)'!H19</f>
        <v>0</v>
      </c>
      <c r="V53" s="108">
        <f>'Saturday &amp; Sunday (3)'!L19</f>
        <v>0</v>
      </c>
      <c r="W53" s="117">
        <f t="shared" si="14"/>
        <v>0</v>
      </c>
      <c r="X53" s="101">
        <f>'Monday (4)'!H19</f>
        <v>0</v>
      </c>
      <c r="Y53" s="101">
        <f>'Tuesday (4)'!H19</f>
        <v>0</v>
      </c>
      <c r="Z53" s="101">
        <f>'Wednesday (4)'!H19</f>
        <v>0</v>
      </c>
      <c r="AA53" s="101">
        <f>'Thursday (4)'!H19</f>
        <v>0</v>
      </c>
      <c r="AB53" s="101">
        <f>'Friday (4)'!H19</f>
        <v>0</v>
      </c>
      <c r="AC53" s="108">
        <f>'Saturday &amp; Sunday (4)'!L19</f>
        <v>0</v>
      </c>
      <c r="AD53" s="109">
        <f t="shared" si="15"/>
        <v>0</v>
      </c>
      <c r="AE53" s="101">
        <f>'Monday (5)'!H19</f>
        <v>0</v>
      </c>
      <c r="AF53" s="101">
        <f>'Tuesday (5)'!H19</f>
        <v>0</v>
      </c>
      <c r="AG53" s="101">
        <f>'Wednesday (5)'!H19</f>
        <v>0</v>
      </c>
      <c r="AH53" s="101">
        <f>'Thursday (5)'!H19</f>
        <v>0</v>
      </c>
      <c r="AI53" s="101">
        <f>'Friday (5)'!H19</f>
        <v>0</v>
      </c>
      <c r="AJ53" s="108">
        <f>'Saturday &amp; Sunday (5)'!L19</f>
        <v>0</v>
      </c>
      <c r="AK53" s="109">
        <f t="shared" si="16"/>
        <v>0</v>
      </c>
      <c r="AL53" s="101">
        <f>'Monday (6)'!H19</f>
        <v>0</v>
      </c>
      <c r="AM53" s="101">
        <f>'Tuesday (6)'!H19</f>
        <v>0</v>
      </c>
      <c r="AN53" s="101">
        <f>'Wednesday (6)'!H19</f>
        <v>0</v>
      </c>
      <c r="AO53" s="101">
        <f>'Thursday (6)'!H19</f>
        <v>0</v>
      </c>
      <c r="AP53" s="101">
        <f>'Friday (6)'!H19</f>
        <v>0</v>
      </c>
      <c r="AQ53" s="108">
        <f>'Saturday &amp; Sunday (6)'!L19</f>
        <v>0</v>
      </c>
      <c r="AR53" s="117">
        <f t="shared" si="17"/>
        <v>0</v>
      </c>
      <c r="AS53" s="101">
        <f>'Monday (7)'!H19</f>
        <v>0</v>
      </c>
      <c r="AT53" s="101">
        <f>'Tuesday (7)'!H19</f>
        <v>0</v>
      </c>
      <c r="AU53" s="101">
        <f>'Wednesday (7)'!H19</f>
        <v>0</v>
      </c>
      <c r="AV53" s="101">
        <f>'Thursday (7)'!H19</f>
        <v>0</v>
      </c>
      <c r="AW53" s="101">
        <f>'Friday (7)'!H19</f>
        <v>0</v>
      </c>
      <c r="AX53" s="108">
        <f>'Saturday &amp; Sunday (7)'!L19</f>
        <v>0</v>
      </c>
      <c r="AY53" s="109">
        <f t="shared" si="18"/>
        <v>0</v>
      </c>
      <c r="AZ53" s="101">
        <f>'Monday (8)'!H19</f>
        <v>0</v>
      </c>
      <c r="BA53" s="101">
        <f>'Tuesday (8)'!H19</f>
        <v>0</v>
      </c>
      <c r="BB53" s="101">
        <f>'Wednesday (8)'!H19</f>
        <v>0</v>
      </c>
      <c r="BC53" s="101">
        <f>'Thursday (8)'!H19</f>
        <v>0</v>
      </c>
      <c r="BD53" s="101">
        <f>'Friday (8)'!H19</f>
        <v>0</v>
      </c>
      <c r="BE53" s="108">
        <f>'Saturday &amp; Sunday (8)'!L19</f>
        <v>0</v>
      </c>
      <c r="BF53" s="117">
        <f t="shared" si="19"/>
        <v>0</v>
      </c>
      <c r="BG53" s="101">
        <f>'Monday (9)'!H19</f>
        <v>0</v>
      </c>
      <c r="BH53" s="101">
        <f>'Tuesday (9)'!H19</f>
        <v>0</v>
      </c>
      <c r="BI53" s="101">
        <f>'Wednesday (9)'!H19</f>
        <v>0</v>
      </c>
      <c r="BJ53" s="101">
        <f>'Thursday (9)'!H19</f>
        <v>0</v>
      </c>
      <c r="BK53" s="101">
        <f>'Friday (9)'!H19</f>
        <v>0</v>
      </c>
      <c r="BL53" s="108">
        <f>'Saturday &amp; Sunday (9)'!L19</f>
        <v>0</v>
      </c>
      <c r="BM53" s="117">
        <f t="shared" si="20"/>
        <v>0</v>
      </c>
      <c r="BN53" s="101">
        <f>'Monday (10)'!H19</f>
        <v>0</v>
      </c>
      <c r="BO53" s="101">
        <f>'Tuesday (10)'!H19</f>
        <v>0</v>
      </c>
      <c r="BP53" s="101">
        <f>'Wednesday (10)'!H19</f>
        <v>0</v>
      </c>
      <c r="BQ53" s="101">
        <f>'Thursday (10)'!H19</f>
        <v>0</v>
      </c>
      <c r="BR53" s="101">
        <f>'Friday (10)'!H19</f>
        <v>0</v>
      </c>
      <c r="BS53" s="108">
        <f>'Saturday &amp; Sunday (10)'!L19</f>
        <v>0</v>
      </c>
      <c r="BT53" s="117">
        <f t="shared" si="21"/>
        <v>0</v>
      </c>
      <c r="BU53" s="113"/>
      <c r="BV53" s="114"/>
      <c r="BW53" s="120">
        <f t="shared" si="22"/>
        <v>0</v>
      </c>
    </row>
    <row r="54" spans="1:75" x14ac:dyDescent="0.2">
      <c r="A54" s="96" t="str">
        <f t="shared" si="11"/>
        <v>C10</v>
      </c>
      <c r="B54" s="96" t="str">
        <f t="shared" si="11"/>
        <v>Administration directly related to patient care</v>
      </c>
      <c r="C54" s="101">
        <f>Monday!H20</f>
        <v>0</v>
      </c>
      <c r="D54" s="101">
        <f>Tuesday!H20</f>
        <v>0</v>
      </c>
      <c r="E54" s="101">
        <f>Wednesday!H20</f>
        <v>0</v>
      </c>
      <c r="F54" s="101">
        <f>Thursday!H20</f>
        <v>0</v>
      </c>
      <c r="G54" s="101">
        <f>Friday!H20</f>
        <v>0</v>
      </c>
      <c r="H54" s="108">
        <f>'Saturday &amp; Sunday (1)'!L20</f>
        <v>0</v>
      </c>
      <c r="I54" s="97">
        <f t="shared" si="12"/>
        <v>0</v>
      </c>
      <c r="J54" s="101">
        <f>'Monday (2)'!H20</f>
        <v>0</v>
      </c>
      <c r="K54" s="101">
        <f>'Tuesday (2)'!H20</f>
        <v>0</v>
      </c>
      <c r="L54" s="101">
        <f>'Wednesday (2)'!H20</f>
        <v>0</v>
      </c>
      <c r="M54" s="101">
        <f>'Thursday (2)'!H20</f>
        <v>0</v>
      </c>
      <c r="N54" s="101">
        <f>'Friday (2)'!H20</f>
        <v>0</v>
      </c>
      <c r="O54" s="108">
        <f>'Saturday &amp; Sunday (2)'!L20</f>
        <v>0</v>
      </c>
      <c r="P54" s="109">
        <f t="shared" si="13"/>
        <v>0</v>
      </c>
      <c r="Q54" s="101">
        <f>'Monday (3)'!H20</f>
        <v>0</v>
      </c>
      <c r="R54" s="101">
        <f>'Tuesday (3)'!H20</f>
        <v>0</v>
      </c>
      <c r="S54" s="101">
        <f>'Wednesday (3)'!H20</f>
        <v>0</v>
      </c>
      <c r="T54" s="101">
        <f>'Thursday (3)'!H20</f>
        <v>0</v>
      </c>
      <c r="U54" s="101">
        <f>'Friday (3)'!H20</f>
        <v>0</v>
      </c>
      <c r="V54" s="108">
        <f>'Saturday &amp; Sunday (3)'!L20</f>
        <v>0</v>
      </c>
      <c r="W54" s="117">
        <f t="shared" si="14"/>
        <v>0</v>
      </c>
      <c r="X54" s="101">
        <f>'Monday (4)'!H20</f>
        <v>0</v>
      </c>
      <c r="Y54" s="101">
        <f>'Tuesday (4)'!H20</f>
        <v>0</v>
      </c>
      <c r="Z54" s="101">
        <f>'Wednesday (4)'!H20</f>
        <v>0</v>
      </c>
      <c r="AA54" s="101">
        <f>'Thursday (4)'!H20</f>
        <v>0</v>
      </c>
      <c r="AB54" s="101">
        <f>'Friday (4)'!H20</f>
        <v>0</v>
      </c>
      <c r="AC54" s="108">
        <f>'Saturday &amp; Sunday (4)'!L20</f>
        <v>0</v>
      </c>
      <c r="AD54" s="109">
        <f t="shared" si="15"/>
        <v>0</v>
      </c>
      <c r="AE54" s="101">
        <f>'Monday (5)'!H20</f>
        <v>0</v>
      </c>
      <c r="AF54" s="101">
        <f>'Tuesday (5)'!H20</f>
        <v>0</v>
      </c>
      <c r="AG54" s="101">
        <f>'Wednesday (5)'!H20</f>
        <v>0</v>
      </c>
      <c r="AH54" s="101">
        <f>'Thursday (5)'!H20</f>
        <v>0</v>
      </c>
      <c r="AI54" s="101">
        <f>'Friday (5)'!H20</f>
        <v>0</v>
      </c>
      <c r="AJ54" s="108">
        <f>'Saturday &amp; Sunday (5)'!L20</f>
        <v>0</v>
      </c>
      <c r="AK54" s="109">
        <f t="shared" si="16"/>
        <v>0</v>
      </c>
      <c r="AL54" s="101">
        <f>'Monday (6)'!H20</f>
        <v>0</v>
      </c>
      <c r="AM54" s="101">
        <f>'Tuesday (6)'!H20</f>
        <v>0</v>
      </c>
      <c r="AN54" s="101">
        <f>'Wednesday (6)'!H20</f>
        <v>0</v>
      </c>
      <c r="AO54" s="101">
        <f>'Thursday (6)'!H20</f>
        <v>0</v>
      </c>
      <c r="AP54" s="101">
        <f>'Friday (6)'!H20</f>
        <v>0</v>
      </c>
      <c r="AQ54" s="108">
        <f>'Saturday &amp; Sunday (6)'!L20</f>
        <v>0</v>
      </c>
      <c r="AR54" s="117">
        <f t="shared" si="17"/>
        <v>0</v>
      </c>
      <c r="AS54" s="101">
        <f>'Monday (7)'!H20</f>
        <v>0</v>
      </c>
      <c r="AT54" s="101">
        <f>'Tuesday (7)'!H20</f>
        <v>0</v>
      </c>
      <c r="AU54" s="101">
        <f>'Wednesday (7)'!H20</f>
        <v>0</v>
      </c>
      <c r="AV54" s="101">
        <f>'Thursday (7)'!H20</f>
        <v>0</v>
      </c>
      <c r="AW54" s="101">
        <f>'Friday (7)'!H20</f>
        <v>0</v>
      </c>
      <c r="AX54" s="108">
        <f>'Saturday &amp; Sunday (7)'!L20</f>
        <v>0</v>
      </c>
      <c r="AY54" s="109">
        <f t="shared" si="18"/>
        <v>0</v>
      </c>
      <c r="AZ54" s="101">
        <f>'Monday (8)'!H20</f>
        <v>0</v>
      </c>
      <c r="BA54" s="101">
        <f>'Tuesday (8)'!H20</f>
        <v>0</v>
      </c>
      <c r="BB54" s="101">
        <f>'Wednesday (8)'!H20</f>
        <v>0</v>
      </c>
      <c r="BC54" s="101">
        <f>'Thursday (8)'!H20</f>
        <v>0</v>
      </c>
      <c r="BD54" s="101">
        <f>'Friday (8)'!H20</f>
        <v>0</v>
      </c>
      <c r="BE54" s="108">
        <f>'Saturday &amp; Sunday (8)'!L20</f>
        <v>0</v>
      </c>
      <c r="BF54" s="117">
        <f t="shared" si="19"/>
        <v>0</v>
      </c>
      <c r="BG54" s="101">
        <f>'Monday (9)'!H20</f>
        <v>0</v>
      </c>
      <c r="BH54" s="101">
        <f>'Tuesday (9)'!H20</f>
        <v>0</v>
      </c>
      <c r="BI54" s="101">
        <f>'Wednesday (9)'!H20</f>
        <v>0</v>
      </c>
      <c r="BJ54" s="101">
        <f>'Thursday (9)'!H20</f>
        <v>0</v>
      </c>
      <c r="BK54" s="101">
        <f>'Friday (9)'!H20</f>
        <v>0</v>
      </c>
      <c r="BL54" s="108">
        <f>'Saturday &amp; Sunday (9)'!L20</f>
        <v>0</v>
      </c>
      <c r="BM54" s="117">
        <f t="shared" si="20"/>
        <v>0</v>
      </c>
      <c r="BN54" s="101">
        <f>'Monday (10)'!H20</f>
        <v>0</v>
      </c>
      <c r="BO54" s="101">
        <f>'Tuesday (10)'!H20</f>
        <v>0</v>
      </c>
      <c r="BP54" s="101">
        <f>'Wednesday (10)'!H20</f>
        <v>0</v>
      </c>
      <c r="BQ54" s="101">
        <f>'Thursday (10)'!H20</f>
        <v>0</v>
      </c>
      <c r="BR54" s="101">
        <f>'Friday (10)'!H20</f>
        <v>0</v>
      </c>
      <c r="BS54" s="108">
        <f>'Saturday &amp; Sunday (10)'!L20</f>
        <v>0</v>
      </c>
      <c r="BT54" s="117">
        <f t="shared" si="21"/>
        <v>0</v>
      </c>
      <c r="BU54" s="113"/>
      <c r="BV54" s="114"/>
      <c r="BW54" s="120">
        <f t="shared" si="22"/>
        <v>0</v>
      </c>
    </row>
    <row r="55" spans="1:75" x14ac:dyDescent="0.2">
      <c r="A55" s="96" t="str">
        <f t="shared" si="11"/>
        <v>C11</v>
      </c>
      <c r="B55" s="96" t="str">
        <f t="shared" si="11"/>
        <v>On-site Medical cover</v>
      </c>
      <c r="C55" s="101">
        <f>Monday!H21</f>
        <v>0</v>
      </c>
      <c r="D55" s="101">
        <f>Tuesday!H21</f>
        <v>0</v>
      </c>
      <c r="E55" s="101">
        <f>Wednesday!H21</f>
        <v>0</v>
      </c>
      <c r="F55" s="101">
        <f>Thursday!H21</f>
        <v>0</v>
      </c>
      <c r="G55" s="101">
        <f>Friday!H21</f>
        <v>0</v>
      </c>
      <c r="H55" s="108">
        <f>'Saturday &amp; Sunday (1)'!L21</f>
        <v>0</v>
      </c>
      <c r="I55" s="97">
        <f t="shared" si="12"/>
        <v>0</v>
      </c>
      <c r="J55" s="101">
        <f>'Monday (2)'!H21</f>
        <v>0</v>
      </c>
      <c r="K55" s="101">
        <f>'Tuesday (2)'!H21</f>
        <v>0</v>
      </c>
      <c r="L55" s="101">
        <f>'Wednesday (2)'!H21</f>
        <v>0</v>
      </c>
      <c r="M55" s="101">
        <f>'Thursday (2)'!H21</f>
        <v>0</v>
      </c>
      <c r="N55" s="101">
        <f>'Friday (2)'!H21</f>
        <v>0</v>
      </c>
      <c r="O55" s="108">
        <f>'Saturday &amp; Sunday (2)'!L21</f>
        <v>0</v>
      </c>
      <c r="P55" s="109">
        <f t="shared" si="13"/>
        <v>0</v>
      </c>
      <c r="Q55" s="101">
        <f>'Monday (3)'!H21</f>
        <v>0</v>
      </c>
      <c r="R55" s="101">
        <f>'Tuesday (3)'!H21</f>
        <v>0</v>
      </c>
      <c r="S55" s="101">
        <f>'Wednesday (3)'!H21</f>
        <v>0</v>
      </c>
      <c r="T55" s="101">
        <f>'Thursday (3)'!H21</f>
        <v>0</v>
      </c>
      <c r="U55" s="101">
        <f>'Friday (3)'!H21</f>
        <v>0</v>
      </c>
      <c r="V55" s="108">
        <f>'Saturday &amp; Sunday (3)'!L21</f>
        <v>0</v>
      </c>
      <c r="W55" s="117">
        <f t="shared" si="14"/>
        <v>0</v>
      </c>
      <c r="X55" s="101">
        <f>'Monday (4)'!H21</f>
        <v>0</v>
      </c>
      <c r="Y55" s="101">
        <f>'Tuesday (4)'!H21</f>
        <v>0</v>
      </c>
      <c r="Z55" s="101">
        <f>'Wednesday (4)'!H21</f>
        <v>0</v>
      </c>
      <c r="AA55" s="101">
        <f>'Thursday (4)'!H21</f>
        <v>0</v>
      </c>
      <c r="AB55" s="101">
        <f>'Friday (4)'!H21</f>
        <v>0</v>
      </c>
      <c r="AC55" s="108">
        <f>'Saturday &amp; Sunday (4)'!L21</f>
        <v>0</v>
      </c>
      <c r="AD55" s="109">
        <f t="shared" si="15"/>
        <v>0</v>
      </c>
      <c r="AE55" s="101">
        <f>'Monday (5)'!H21</f>
        <v>0</v>
      </c>
      <c r="AF55" s="101">
        <f>'Tuesday (5)'!H21</f>
        <v>0</v>
      </c>
      <c r="AG55" s="101">
        <f>'Wednesday (5)'!H21</f>
        <v>0</v>
      </c>
      <c r="AH55" s="101">
        <f>'Thursday (5)'!H21</f>
        <v>0</v>
      </c>
      <c r="AI55" s="101">
        <f>'Friday (5)'!H21</f>
        <v>0</v>
      </c>
      <c r="AJ55" s="108">
        <f>'Saturday &amp; Sunday (5)'!L21</f>
        <v>0</v>
      </c>
      <c r="AK55" s="109">
        <f t="shared" si="16"/>
        <v>0</v>
      </c>
      <c r="AL55" s="101">
        <f>'Monday (6)'!H21</f>
        <v>0</v>
      </c>
      <c r="AM55" s="101">
        <f>'Tuesday (6)'!H21</f>
        <v>0</v>
      </c>
      <c r="AN55" s="101">
        <f>'Wednesday (6)'!H21</f>
        <v>0</v>
      </c>
      <c r="AO55" s="101">
        <f>'Thursday (6)'!H21</f>
        <v>0</v>
      </c>
      <c r="AP55" s="101">
        <f>'Friday (6)'!H21</f>
        <v>0</v>
      </c>
      <c r="AQ55" s="108">
        <f>'Saturday &amp; Sunday (6)'!L21</f>
        <v>0</v>
      </c>
      <c r="AR55" s="117">
        <f t="shared" si="17"/>
        <v>0</v>
      </c>
      <c r="AS55" s="101">
        <f>'Monday (7)'!H21</f>
        <v>0</v>
      </c>
      <c r="AT55" s="101">
        <f>'Tuesday (7)'!H21</f>
        <v>0</v>
      </c>
      <c r="AU55" s="101">
        <f>'Wednesday (7)'!H21</f>
        <v>0</v>
      </c>
      <c r="AV55" s="101">
        <f>'Thursday (7)'!H21</f>
        <v>0</v>
      </c>
      <c r="AW55" s="101">
        <f>'Friday (7)'!H21</f>
        <v>0</v>
      </c>
      <c r="AX55" s="108">
        <f>'Saturday &amp; Sunday (7)'!L21</f>
        <v>0</v>
      </c>
      <c r="AY55" s="109">
        <f t="shared" si="18"/>
        <v>0</v>
      </c>
      <c r="AZ55" s="101">
        <f>'Monday (8)'!H21</f>
        <v>0</v>
      </c>
      <c r="BA55" s="101">
        <f>'Tuesday (8)'!H21</f>
        <v>0</v>
      </c>
      <c r="BB55" s="101">
        <f>'Wednesday (8)'!H21</f>
        <v>0</v>
      </c>
      <c r="BC55" s="101">
        <f>'Thursday (8)'!H21</f>
        <v>0</v>
      </c>
      <c r="BD55" s="101">
        <f>'Friday (8)'!H21</f>
        <v>0</v>
      </c>
      <c r="BE55" s="108">
        <f>'Saturday &amp; Sunday (8)'!L21</f>
        <v>0</v>
      </c>
      <c r="BF55" s="117">
        <f t="shared" si="19"/>
        <v>0</v>
      </c>
      <c r="BG55" s="101">
        <f>'Monday (9)'!H21</f>
        <v>0</v>
      </c>
      <c r="BH55" s="101">
        <f>'Tuesday (9)'!H21</f>
        <v>0</v>
      </c>
      <c r="BI55" s="101">
        <f>'Wednesday (9)'!H21</f>
        <v>0</v>
      </c>
      <c r="BJ55" s="101">
        <f>'Thursday (9)'!H21</f>
        <v>0</v>
      </c>
      <c r="BK55" s="101">
        <f>'Friday (9)'!H21</f>
        <v>0</v>
      </c>
      <c r="BL55" s="108">
        <f>'Saturday &amp; Sunday (9)'!L21</f>
        <v>0</v>
      </c>
      <c r="BM55" s="117">
        <f t="shared" si="20"/>
        <v>0</v>
      </c>
      <c r="BN55" s="101">
        <f>'Monday (10)'!H21</f>
        <v>0</v>
      </c>
      <c r="BO55" s="101">
        <f>'Tuesday (10)'!H21</f>
        <v>0</v>
      </c>
      <c r="BP55" s="101">
        <f>'Wednesday (10)'!H21</f>
        <v>0</v>
      </c>
      <c r="BQ55" s="101">
        <f>'Thursday (10)'!H21</f>
        <v>0</v>
      </c>
      <c r="BR55" s="101">
        <f>'Friday (10)'!H21</f>
        <v>0</v>
      </c>
      <c r="BS55" s="108">
        <f>'Saturday &amp; Sunday (10)'!L21</f>
        <v>0</v>
      </c>
      <c r="BT55" s="117">
        <f t="shared" si="21"/>
        <v>0</v>
      </c>
      <c r="BU55" s="113"/>
      <c r="BV55" s="114"/>
      <c r="BW55" s="120">
        <f t="shared" si="22"/>
        <v>0</v>
      </c>
    </row>
    <row r="56" spans="1:75" x14ac:dyDescent="0.2">
      <c r="A56" s="96" t="str">
        <f t="shared" si="11"/>
        <v>C12</v>
      </c>
      <c r="B56" s="96" t="str">
        <f t="shared" si="11"/>
        <v>Telephone advice to hospital</v>
      </c>
      <c r="C56" s="101">
        <f>Monday!H22</f>
        <v>0</v>
      </c>
      <c r="D56" s="101">
        <f>Tuesday!H22</f>
        <v>0</v>
      </c>
      <c r="E56" s="101">
        <f>Wednesday!H22</f>
        <v>0</v>
      </c>
      <c r="F56" s="101">
        <f>Thursday!H22</f>
        <v>0</v>
      </c>
      <c r="G56" s="101">
        <f>Friday!H22</f>
        <v>0</v>
      </c>
      <c r="H56" s="108">
        <f>'Saturday &amp; Sunday (1)'!L22</f>
        <v>0</v>
      </c>
      <c r="I56" s="97">
        <f t="shared" si="12"/>
        <v>0</v>
      </c>
      <c r="J56" s="101">
        <f>'Monday (2)'!H22</f>
        <v>0</v>
      </c>
      <c r="K56" s="101">
        <f>'Tuesday (2)'!H22</f>
        <v>0</v>
      </c>
      <c r="L56" s="101">
        <f>'Wednesday (2)'!H22</f>
        <v>0</v>
      </c>
      <c r="M56" s="101">
        <f>'Thursday (2)'!H22</f>
        <v>0</v>
      </c>
      <c r="N56" s="101">
        <f>'Friday (2)'!H22</f>
        <v>0</v>
      </c>
      <c r="O56" s="108">
        <f>'Saturday &amp; Sunday (2)'!L22</f>
        <v>0</v>
      </c>
      <c r="P56" s="109">
        <f t="shared" si="13"/>
        <v>0</v>
      </c>
      <c r="Q56" s="101">
        <f>'Monday (3)'!H22</f>
        <v>0</v>
      </c>
      <c r="R56" s="101">
        <f>'Tuesday (3)'!H22</f>
        <v>0</v>
      </c>
      <c r="S56" s="101">
        <f>'Wednesday (3)'!H22</f>
        <v>0</v>
      </c>
      <c r="T56" s="101">
        <f>'Thursday (3)'!H22</f>
        <v>0</v>
      </c>
      <c r="U56" s="101">
        <f>'Friday (3)'!H22</f>
        <v>0</v>
      </c>
      <c r="V56" s="108">
        <f>'Saturday &amp; Sunday (3)'!L22</f>
        <v>0</v>
      </c>
      <c r="W56" s="117">
        <f t="shared" si="14"/>
        <v>0</v>
      </c>
      <c r="X56" s="101">
        <f>'Monday (4)'!H22</f>
        <v>0</v>
      </c>
      <c r="Y56" s="101">
        <f>'Tuesday (4)'!H22</f>
        <v>0</v>
      </c>
      <c r="Z56" s="101">
        <f>'Wednesday (4)'!H22</f>
        <v>0</v>
      </c>
      <c r="AA56" s="101">
        <f>'Thursday (4)'!H22</f>
        <v>0</v>
      </c>
      <c r="AB56" s="101">
        <f>'Friday (4)'!H22</f>
        <v>0</v>
      </c>
      <c r="AC56" s="108">
        <f>'Saturday &amp; Sunday (4)'!L22</f>
        <v>0</v>
      </c>
      <c r="AD56" s="109">
        <f t="shared" si="15"/>
        <v>0</v>
      </c>
      <c r="AE56" s="101">
        <f>'Monday (5)'!H22</f>
        <v>0</v>
      </c>
      <c r="AF56" s="101">
        <f>'Tuesday (5)'!H22</f>
        <v>0</v>
      </c>
      <c r="AG56" s="101">
        <f>'Wednesday (5)'!H22</f>
        <v>0</v>
      </c>
      <c r="AH56" s="101">
        <f>'Thursday (5)'!H22</f>
        <v>0</v>
      </c>
      <c r="AI56" s="101">
        <f>'Friday (5)'!H22</f>
        <v>0</v>
      </c>
      <c r="AJ56" s="108">
        <f>'Saturday &amp; Sunday (5)'!L22</f>
        <v>0</v>
      </c>
      <c r="AK56" s="109">
        <f t="shared" si="16"/>
        <v>0</v>
      </c>
      <c r="AL56" s="101">
        <f>'Monday (6)'!H22</f>
        <v>0</v>
      </c>
      <c r="AM56" s="101">
        <f>'Tuesday (6)'!H22</f>
        <v>0</v>
      </c>
      <c r="AN56" s="101">
        <f>'Wednesday (6)'!H22</f>
        <v>0</v>
      </c>
      <c r="AO56" s="101">
        <f>'Thursday (6)'!H22</f>
        <v>0</v>
      </c>
      <c r="AP56" s="101">
        <f>'Friday (6)'!H22</f>
        <v>0</v>
      </c>
      <c r="AQ56" s="108">
        <f>'Saturday &amp; Sunday (6)'!L22</f>
        <v>0</v>
      </c>
      <c r="AR56" s="117">
        <f t="shared" si="17"/>
        <v>0</v>
      </c>
      <c r="AS56" s="101">
        <f>'Monday (7)'!H22</f>
        <v>0</v>
      </c>
      <c r="AT56" s="101">
        <f>'Tuesday (7)'!H22</f>
        <v>0</v>
      </c>
      <c r="AU56" s="101">
        <f>'Wednesday (7)'!H22</f>
        <v>0</v>
      </c>
      <c r="AV56" s="101">
        <f>'Thursday (7)'!H22</f>
        <v>0</v>
      </c>
      <c r="AW56" s="101">
        <f>'Friday (7)'!H22</f>
        <v>0</v>
      </c>
      <c r="AX56" s="108">
        <f>'Saturday &amp; Sunday (7)'!L22</f>
        <v>0</v>
      </c>
      <c r="AY56" s="109">
        <f t="shared" si="18"/>
        <v>0</v>
      </c>
      <c r="AZ56" s="101">
        <f>'Monday (8)'!H22</f>
        <v>0</v>
      </c>
      <c r="BA56" s="101">
        <f>'Tuesday (8)'!H22</f>
        <v>0</v>
      </c>
      <c r="BB56" s="101">
        <f>'Wednesday (8)'!H22</f>
        <v>0</v>
      </c>
      <c r="BC56" s="101">
        <f>'Thursday (8)'!H22</f>
        <v>0</v>
      </c>
      <c r="BD56" s="101">
        <f>'Friday (8)'!H22</f>
        <v>0</v>
      </c>
      <c r="BE56" s="108">
        <f>'Saturday &amp; Sunday (8)'!L22</f>
        <v>0</v>
      </c>
      <c r="BF56" s="117">
        <f t="shared" si="19"/>
        <v>0</v>
      </c>
      <c r="BG56" s="101">
        <f>'Monday (9)'!H22</f>
        <v>0</v>
      </c>
      <c r="BH56" s="101">
        <f>'Tuesday (9)'!H22</f>
        <v>0</v>
      </c>
      <c r="BI56" s="101">
        <f>'Wednesday (9)'!H22</f>
        <v>0</v>
      </c>
      <c r="BJ56" s="101">
        <f>'Thursday (9)'!H22</f>
        <v>0</v>
      </c>
      <c r="BK56" s="101">
        <f>'Friday (9)'!H22</f>
        <v>0</v>
      </c>
      <c r="BL56" s="108">
        <f>'Saturday &amp; Sunday (9)'!L22</f>
        <v>0</v>
      </c>
      <c r="BM56" s="117">
        <f t="shared" si="20"/>
        <v>0</v>
      </c>
      <c r="BN56" s="101">
        <f>'Monday (10)'!H22</f>
        <v>0</v>
      </c>
      <c r="BO56" s="101">
        <f>'Tuesday (10)'!H22</f>
        <v>0</v>
      </c>
      <c r="BP56" s="101">
        <f>'Wednesday (10)'!H22</f>
        <v>0</v>
      </c>
      <c r="BQ56" s="101">
        <f>'Thursday (10)'!H22</f>
        <v>0</v>
      </c>
      <c r="BR56" s="101">
        <f>'Friday (10)'!H22</f>
        <v>0</v>
      </c>
      <c r="BS56" s="108">
        <f>'Saturday &amp; Sunday (10)'!L22</f>
        <v>0</v>
      </c>
      <c r="BT56" s="117">
        <f t="shared" si="21"/>
        <v>0</v>
      </c>
      <c r="BU56" s="113"/>
      <c r="BV56" s="114"/>
      <c r="BW56" s="120">
        <f t="shared" si="22"/>
        <v>0</v>
      </c>
    </row>
    <row r="57" spans="1:75" x14ac:dyDescent="0.2">
      <c r="A57" s="96" t="str">
        <f t="shared" si="11"/>
        <v>C13</v>
      </c>
      <c r="B57" s="96" t="str">
        <f t="shared" si="11"/>
        <v>Investigate, diagnostic or laboratory work</v>
      </c>
      <c r="C57" s="101">
        <f>Monday!H23</f>
        <v>0</v>
      </c>
      <c r="D57" s="101">
        <f>Tuesday!H23</f>
        <v>0</v>
      </c>
      <c r="E57" s="101">
        <f>Wednesday!H23</f>
        <v>0</v>
      </c>
      <c r="F57" s="101">
        <f>Thursday!H23</f>
        <v>0</v>
      </c>
      <c r="G57" s="101">
        <f>Friday!H23</f>
        <v>0</v>
      </c>
      <c r="H57" s="108">
        <f>'Saturday &amp; Sunday (1)'!L23</f>
        <v>0</v>
      </c>
      <c r="I57" s="97">
        <f t="shared" si="12"/>
        <v>0</v>
      </c>
      <c r="J57" s="101">
        <f>'Monday (2)'!H23</f>
        <v>0</v>
      </c>
      <c r="K57" s="101">
        <f>'Tuesday (2)'!H23</f>
        <v>0</v>
      </c>
      <c r="L57" s="101">
        <f>'Wednesday (2)'!H23</f>
        <v>0</v>
      </c>
      <c r="M57" s="101">
        <f>'Thursday (2)'!H23</f>
        <v>0</v>
      </c>
      <c r="N57" s="101">
        <f>'Friday (2)'!H23</f>
        <v>0</v>
      </c>
      <c r="O57" s="108">
        <f>'Saturday &amp; Sunday (2)'!L23</f>
        <v>0</v>
      </c>
      <c r="P57" s="109">
        <f t="shared" si="13"/>
        <v>0</v>
      </c>
      <c r="Q57" s="101">
        <f>'Monday (3)'!H23</f>
        <v>0</v>
      </c>
      <c r="R57" s="101">
        <f>'Tuesday (3)'!H23</f>
        <v>0</v>
      </c>
      <c r="S57" s="101">
        <f>'Wednesday (3)'!H23</f>
        <v>0</v>
      </c>
      <c r="T57" s="101">
        <f>'Thursday (3)'!H23</f>
        <v>0</v>
      </c>
      <c r="U57" s="101">
        <f>'Friday (3)'!H23</f>
        <v>0</v>
      </c>
      <c r="V57" s="108">
        <f>'Saturday &amp; Sunday (3)'!L23</f>
        <v>0</v>
      </c>
      <c r="W57" s="117">
        <f t="shared" si="14"/>
        <v>0</v>
      </c>
      <c r="X57" s="101">
        <f>'Monday (4)'!H23</f>
        <v>0</v>
      </c>
      <c r="Y57" s="101">
        <f>'Tuesday (4)'!H23</f>
        <v>0</v>
      </c>
      <c r="Z57" s="101">
        <f>'Wednesday (4)'!H23</f>
        <v>0</v>
      </c>
      <c r="AA57" s="101">
        <f>'Thursday (4)'!H23</f>
        <v>0</v>
      </c>
      <c r="AB57" s="101">
        <f>'Friday (4)'!H23</f>
        <v>0</v>
      </c>
      <c r="AC57" s="108">
        <f>'Saturday &amp; Sunday (4)'!L23</f>
        <v>0</v>
      </c>
      <c r="AD57" s="109">
        <f t="shared" si="15"/>
        <v>0</v>
      </c>
      <c r="AE57" s="101">
        <f>'Monday (5)'!H23</f>
        <v>0</v>
      </c>
      <c r="AF57" s="101">
        <f>'Tuesday (5)'!H23</f>
        <v>0</v>
      </c>
      <c r="AG57" s="101">
        <f>'Wednesday (5)'!H23</f>
        <v>0</v>
      </c>
      <c r="AH57" s="101">
        <f>'Thursday (5)'!H23</f>
        <v>0</v>
      </c>
      <c r="AI57" s="101">
        <f>'Friday (5)'!H23</f>
        <v>0</v>
      </c>
      <c r="AJ57" s="108">
        <f>'Saturday &amp; Sunday (5)'!L23</f>
        <v>0</v>
      </c>
      <c r="AK57" s="109">
        <f t="shared" si="16"/>
        <v>0</v>
      </c>
      <c r="AL57" s="101">
        <f>'Monday (6)'!H23</f>
        <v>0</v>
      </c>
      <c r="AM57" s="101">
        <f>'Tuesday (6)'!H23</f>
        <v>0</v>
      </c>
      <c r="AN57" s="101">
        <f>'Wednesday (6)'!H23</f>
        <v>0</v>
      </c>
      <c r="AO57" s="101">
        <f>'Thursday (6)'!H23</f>
        <v>0</v>
      </c>
      <c r="AP57" s="101">
        <f>'Friday (6)'!H23</f>
        <v>0</v>
      </c>
      <c r="AQ57" s="108">
        <f>'Saturday &amp; Sunday (6)'!L23</f>
        <v>0</v>
      </c>
      <c r="AR57" s="117">
        <f t="shared" si="17"/>
        <v>0</v>
      </c>
      <c r="AS57" s="101">
        <f>'Monday (7)'!H23</f>
        <v>0</v>
      </c>
      <c r="AT57" s="101">
        <f>'Tuesday (7)'!H23</f>
        <v>0</v>
      </c>
      <c r="AU57" s="101">
        <f>'Wednesday (7)'!H23</f>
        <v>0</v>
      </c>
      <c r="AV57" s="101">
        <f>'Thursday (7)'!H23</f>
        <v>0</v>
      </c>
      <c r="AW57" s="101">
        <f>'Friday (7)'!H23</f>
        <v>0</v>
      </c>
      <c r="AX57" s="108">
        <f>'Saturday &amp; Sunday (7)'!L23</f>
        <v>0</v>
      </c>
      <c r="AY57" s="109">
        <f t="shared" si="18"/>
        <v>0</v>
      </c>
      <c r="AZ57" s="101">
        <f>'Monday (8)'!H23</f>
        <v>0</v>
      </c>
      <c r="BA57" s="101">
        <f>'Tuesday (8)'!H23</f>
        <v>0</v>
      </c>
      <c r="BB57" s="101">
        <f>'Wednesday (8)'!H23</f>
        <v>0</v>
      </c>
      <c r="BC57" s="101">
        <f>'Thursday (8)'!H23</f>
        <v>0</v>
      </c>
      <c r="BD57" s="101">
        <f>'Friday (8)'!H23</f>
        <v>0</v>
      </c>
      <c r="BE57" s="108">
        <f>'Saturday &amp; Sunday (8)'!L23</f>
        <v>0</v>
      </c>
      <c r="BF57" s="117">
        <f t="shared" si="19"/>
        <v>0</v>
      </c>
      <c r="BG57" s="101">
        <f>'Monday (9)'!H23</f>
        <v>0</v>
      </c>
      <c r="BH57" s="101">
        <f>'Tuesday (9)'!H23</f>
        <v>0</v>
      </c>
      <c r="BI57" s="101">
        <f>'Wednesday (9)'!H23</f>
        <v>0</v>
      </c>
      <c r="BJ57" s="101">
        <f>'Thursday (9)'!H23</f>
        <v>0</v>
      </c>
      <c r="BK57" s="101">
        <f>'Friday (9)'!H23</f>
        <v>0</v>
      </c>
      <c r="BL57" s="108">
        <f>'Saturday &amp; Sunday (9)'!L23</f>
        <v>0</v>
      </c>
      <c r="BM57" s="117">
        <f t="shared" si="20"/>
        <v>0</v>
      </c>
      <c r="BN57" s="101">
        <f>'Monday (10)'!H23</f>
        <v>0</v>
      </c>
      <c r="BO57" s="101">
        <f>'Tuesday (10)'!H23</f>
        <v>0</v>
      </c>
      <c r="BP57" s="101">
        <f>'Wednesday (10)'!H23</f>
        <v>0</v>
      </c>
      <c r="BQ57" s="101">
        <f>'Thursday (10)'!H23</f>
        <v>0</v>
      </c>
      <c r="BR57" s="101">
        <f>'Friday (10)'!H23</f>
        <v>0</v>
      </c>
      <c r="BS57" s="108">
        <f>'Saturday &amp; Sunday (10)'!L23</f>
        <v>0</v>
      </c>
      <c r="BT57" s="117">
        <f t="shared" si="21"/>
        <v>0</v>
      </c>
      <c r="BU57" s="113"/>
      <c r="BV57" s="114"/>
      <c r="BW57" s="120">
        <f t="shared" si="22"/>
        <v>0</v>
      </c>
    </row>
    <row r="58" spans="1:75" x14ac:dyDescent="0.2">
      <c r="A58" s="96" t="str">
        <f t="shared" si="11"/>
        <v>C14</v>
      </c>
      <c r="B58" s="96" t="str">
        <f t="shared" si="11"/>
        <v>Any other work linked to the direct clinical care</v>
      </c>
      <c r="C58" s="101">
        <f>Monday!H24</f>
        <v>0</v>
      </c>
      <c r="D58" s="101">
        <f>Tuesday!H24</f>
        <v>0</v>
      </c>
      <c r="E58" s="101">
        <f>Wednesday!H24</f>
        <v>0</v>
      </c>
      <c r="F58" s="101">
        <f>Thursday!H24</f>
        <v>0</v>
      </c>
      <c r="G58" s="101">
        <f>Friday!H24</f>
        <v>0</v>
      </c>
      <c r="H58" s="108">
        <f>'Saturday &amp; Sunday (1)'!L24</f>
        <v>0</v>
      </c>
      <c r="I58" s="97">
        <f t="shared" si="12"/>
        <v>0</v>
      </c>
      <c r="J58" s="101">
        <f>'Monday (2)'!H24</f>
        <v>0</v>
      </c>
      <c r="K58" s="101">
        <f>'Tuesday (2)'!H24</f>
        <v>0</v>
      </c>
      <c r="L58" s="101">
        <f>'Wednesday (2)'!H24</f>
        <v>0</v>
      </c>
      <c r="M58" s="101">
        <f>'Thursday (2)'!H24</f>
        <v>0</v>
      </c>
      <c r="N58" s="101">
        <f>'Friday (2)'!H24</f>
        <v>0</v>
      </c>
      <c r="O58" s="108">
        <f>'Saturday &amp; Sunday (2)'!L24</f>
        <v>0</v>
      </c>
      <c r="P58" s="109">
        <f t="shared" si="13"/>
        <v>0</v>
      </c>
      <c r="Q58" s="101">
        <f>'Monday (3)'!H24</f>
        <v>0</v>
      </c>
      <c r="R58" s="101">
        <f>'Tuesday (3)'!H24</f>
        <v>0</v>
      </c>
      <c r="S58" s="101">
        <f>'Wednesday (3)'!H24</f>
        <v>0</v>
      </c>
      <c r="T58" s="101">
        <f>'Thursday (3)'!H24</f>
        <v>0</v>
      </c>
      <c r="U58" s="101">
        <f>'Friday (3)'!H24</f>
        <v>0</v>
      </c>
      <c r="V58" s="108">
        <f>'Saturday &amp; Sunday (3)'!L24</f>
        <v>0</v>
      </c>
      <c r="W58" s="117">
        <f t="shared" si="14"/>
        <v>0</v>
      </c>
      <c r="X58" s="101">
        <f>'Monday (4)'!H24</f>
        <v>0</v>
      </c>
      <c r="Y58" s="101">
        <f>'Tuesday (4)'!H24</f>
        <v>0</v>
      </c>
      <c r="Z58" s="101">
        <f>'Wednesday (4)'!H24</f>
        <v>0</v>
      </c>
      <c r="AA58" s="101">
        <f>'Thursday (4)'!H24</f>
        <v>0</v>
      </c>
      <c r="AB58" s="101">
        <f>'Friday (4)'!H24</f>
        <v>0</v>
      </c>
      <c r="AC58" s="108">
        <f>'Saturday &amp; Sunday (4)'!L24</f>
        <v>0</v>
      </c>
      <c r="AD58" s="109">
        <f t="shared" si="15"/>
        <v>0</v>
      </c>
      <c r="AE58" s="101">
        <f>'Monday (5)'!H24</f>
        <v>0</v>
      </c>
      <c r="AF58" s="101">
        <f>'Tuesday (5)'!H24</f>
        <v>0</v>
      </c>
      <c r="AG58" s="101">
        <f>'Wednesday (5)'!H24</f>
        <v>0</v>
      </c>
      <c r="AH58" s="101">
        <f>'Thursday (5)'!H24</f>
        <v>0</v>
      </c>
      <c r="AI58" s="101">
        <f>'Friday (5)'!H24</f>
        <v>0</v>
      </c>
      <c r="AJ58" s="108">
        <f>'Saturday &amp; Sunday (5)'!L24</f>
        <v>0</v>
      </c>
      <c r="AK58" s="109">
        <f t="shared" si="16"/>
        <v>0</v>
      </c>
      <c r="AL58" s="101">
        <f>'Monday (6)'!H24</f>
        <v>0</v>
      </c>
      <c r="AM58" s="101">
        <f>'Tuesday (6)'!H24</f>
        <v>0</v>
      </c>
      <c r="AN58" s="101">
        <f>'Wednesday (6)'!H24</f>
        <v>0</v>
      </c>
      <c r="AO58" s="101">
        <f>'Thursday (6)'!H24</f>
        <v>0</v>
      </c>
      <c r="AP58" s="101">
        <f>'Friday (6)'!H24</f>
        <v>0</v>
      </c>
      <c r="AQ58" s="108">
        <f>'Saturday &amp; Sunday (6)'!L24</f>
        <v>0</v>
      </c>
      <c r="AR58" s="117">
        <f t="shared" si="17"/>
        <v>0</v>
      </c>
      <c r="AS58" s="101">
        <f>'Monday (7)'!H24</f>
        <v>0</v>
      </c>
      <c r="AT58" s="101">
        <f>'Tuesday (7)'!H24</f>
        <v>0</v>
      </c>
      <c r="AU58" s="101">
        <f>'Wednesday (7)'!H24</f>
        <v>0</v>
      </c>
      <c r="AV58" s="101">
        <f>'Thursday (7)'!H24</f>
        <v>0</v>
      </c>
      <c r="AW58" s="101">
        <f>'Friday (7)'!H24</f>
        <v>0</v>
      </c>
      <c r="AX58" s="108">
        <f>'Saturday &amp; Sunday (7)'!L24</f>
        <v>0</v>
      </c>
      <c r="AY58" s="109">
        <f t="shared" si="18"/>
        <v>0</v>
      </c>
      <c r="AZ58" s="101">
        <f>'Monday (8)'!H24</f>
        <v>0</v>
      </c>
      <c r="BA58" s="101">
        <f>'Tuesday (8)'!H24</f>
        <v>0</v>
      </c>
      <c r="BB58" s="101">
        <f>'Wednesday (8)'!H24</f>
        <v>0</v>
      </c>
      <c r="BC58" s="101">
        <f>'Thursday (8)'!H24</f>
        <v>0</v>
      </c>
      <c r="BD58" s="101">
        <f>'Friday (8)'!H24</f>
        <v>0</v>
      </c>
      <c r="BE58" s="108">
        <f>'Saturday &amp; Sunday (8)'!L24</f>
        <v>0</v>
      </c>
      <c r="BF58" s="117">
        <f t="shared" si="19"/>
        <v>0</v>
      </c>
      <c r="BG58" s="101">
        <f>'Monday (9)'!H24</f>
        <v>0</v>
      </c>
      <c r="BH58" s="101">
        <f>'Tuesday (9)'!H24</f>
        <v>0</v>
      </c>
      <c r="BI58" s="101">
        <f>'Wednesday (9)'!H24</f>
        <v>0</v>
      </c>
      <c r="BJ58" s="101">
        <f>'Thursday (9)'!H24</f>
        <v>0</v>
      </c>
      <c r="BK58" s="101">
        <f>'Friday (9)'!H24</f>
        <v>0</v>
      </c>
      <c r="BL58" s="108">
        <f>'Saturday &amp; Sunday (9)'!L24</f>
        <v>0</v>
      </c>
      <c r="BM58" s="117">
        <f t="shared" si="20"/>
        <v>0</v>
      </c>
      <c r="BN58" s="101">
        <f>'Monday (10)'!H24</f>
        <v>0</v>
      </c>
      <c r="BO58" s="101">
        <f>'Tuesday (10)'!H24</f>
        <v>0</v>
      </c>
      <c r="BP58" s="101">
        <f>'Wednesday (10)'!H24</f>
        <v>0</v>
      </c>
      <c r="BQ58" s="101">
        <f>'Thursday (10)'!H24</f>
        <v>0</v>
      </c>
      <c r="BR58" s="101">
        <f>'Friday (10)'!H24</f>
        <v>0</v>
      </c>
      <c r="BS58" s="108">
        <f>'Saturday &amp; Sunday (10)'!L24</f>
        <v>0</v>
      </c>
      <c r="BT58" s="117">
        <f t="shared" si="21"/>
        <v>0</v>
      </c>
      <c r="BU58" s="113"/>
      <c r="BV58" s="114"/>
      <c r="BW58" s="120">
        <f t="shared" si="22"/>
        <v>0</v>
      </c>
    </row>
    <row r="59" spans="1:75" x14ac:dyDescent="0.2">
      <c r="A59" s="96" t="str">
        <f t="shared" si="11"/>
        <v>C15</v>
      </c>
      <c r="B59" s="96" t="str">
        <f t="shared" si="11"/>
        <v>Travelling time associated with direct clinical care</v>
      </c>
      <c r="C59" s="101">
        <f>Monday!H25</f>
        <v>0</v>
      </c>
      <c r="D59" s="101">
        <f>Tuesday!H25</f>
        <v>0</v>
      </c>
      <c r="E59" s="101">
        <f>Wednesday!H25</f>
        <v>0</v>
      </c>
      <c r="F59" s="101">
        <f>Thursday!H25</f>
        <v>0</v>
      </c>
      <c r="G59" s="101">
        <f>Friday!H25</f>
        <v>0</v>
      </c>
      <c r="H59" s="108">
        <f>'Saturday &amp; Sunday (1)'!L25</f>
        <v>0</v>
      </c>
      <c r="I59" s="97">
        <f t="shared" si="12"/>
        <v>0</v>
      </c>
      <c r="J59" s="101">
        <f>'Monday (2)'!H25</f>
        <v>0</v>
      </c>
      <c r="K59" s="101">
        <f>'Tuesday (2)'!H25</f>
        <v>0</v>
      </c>
      <c r="L59" s="101">
        <f>'Wednesday (2)'!H25</f>
        <v>0</v>
      </c>
      <c r="M59" s="101">
        <f>'Thursday (2)'!H25</f>
        <v>0</v>
      </c>
      <c r="N59" s="101">
        <f>'Friday (2)'!H25</f>
        <v>0</v>
      </c>
      <c r="O59" s="108">
        <f>'Saturday &amp; Sunday (2)'!L25</f>
        <v>0</v>
      </c>
      <c r="P59" s="109">
        <f t="shared" si="13"/>
        <v>0</v>
      </c>
      <c r="Q59" s="101">
        <f>'Monday (3)'!H25</f>
        <v>0</v>
      </c>
      <c r="R59" s="101">
        <f>'Tuesday (3)'!H25</f>
        <v>0</v>
      </c>
      <c r="S59" s="101">
        <f>'Wednesday (3)'!H25</f>
        <v>0</v>
      </c>
      <c r="T59" s="101">
        <f>'Thursday (3)'!H25</f>
        <v>0</v>
      </c>
      <c r="U59" s="101">
        <f>'Friday (3)'!H25</f>
        <v>0</v>
      </c>
      <c r="V59" s="108">
        <f>'Saturday &amp; Sunday (3)'!L25</f>
        <v>0</v>
      </c>
      <c r="W59" s="117">
        <f t="shared" si="14"/>
        <v>0</v>
      </c>
      <c r="X59" s="101">
        <f>'Monday (4)'!H25</f>
        <v>0</v>
      </c>
      <c r="Y59" s="101">
        <f>'Tuesday (4)'!H25</f>
        <v>0</v>
      </c>
      <c r="Z59" s="101">
        <f>'Wednesday (4)'!H25</f>
        <v>0</v>
      </c>
      <c r="AA59" s="101">
        <f>'Thursday (4)'!H25</f>
        <v>0</v>
      </c>
      <c r="AB59" s="101">
        <f>'Friday (4)'!H25</f>
        <v>0</v>
      </c>
      <c r="AC59" s="108">
        <f>'Saturday &amp; Sunday (4)'!L25</f>
        <v>0</v>
      </c>
      <c r="AD59" s="109">
        <f t="shared" si="15"/>
        <v>0</v>
      </c>
      <c r="AE59" s="101">
        <f>'Monday (5)'!H25</f>
        <v>0</v>
      </c>
      <c r="AF59" s="101">
        <f>'Tuesday (5)'!H25</f>
        <v>0</v>
      </c>
      <c r="AG59" s="101">
        <f>'Wednesday (5)'!H25</f>
        <v>0</v>
      </c>
      <c r="AH59" s="101">
        <f>'Thursday (5)'!H25</f>
        <v>0</v>
      </c>
      <c r="AI59" s="101">
        <f>'Friday (5)'!H25</f>
        <v>0</v>
      </c>
      <c r="AJ59" s="108">
        <f>'Saturday &amp; Sunday (5)'!L25</f>
        <v>0</v>
      </c>
      <c r="AK59" s="109">
        <f t="shared" si="16"/>
        <v>0</v>
      </c>
      <c r="AL59" s="101">
        <f>'Monday (6)'!H25</f>
        <v>0</v>
      </c>
      <c r="AM59" s="101">
        <f>'Tuesday (6)'!H25</f>
        <v>0</v>
      </c>
      <c r="AN59" s="101">
        <f>'Wednesday (6)'!H25</f>
        <v>0</v>
      </c>
      <c r="AO59" s="101">
        <f>'Thursday (6)'!H25</f>
        <v>0</v>
      </c>
      <c r="AP59" s="101">
        <f>'Friday (6)'!H25</f>
        <v>0</v>
      </c>
      <c r="AQ59" s="108">
        <f>'Saturday &amp; Sunday (6)'!L25</f>
        <v>0</v>
      </c>
      <c r="AR59" s="117">
        <f t="shared" si="17"/>
        <v>0</v>
      </c>
      <c r="AS59" s="101">
        <f>'Monday (7)'!H25</f>
        <v>0</v>
      </c>
      <c r="AT59" s="101">
        <f>'Tuesday (7)'!H25</f>
        <v>0</v>
      </c>
      <c r="AU59" s="101">
        <f>'Wednesday (7)'!H25</f>
        <v>0</v>
      </c>
      <c r="AV59" s="101">
        <f>'Thursday (7)'!H25</f>
        <v>0</v>
      </c>
      <c r="AW59" s="101">
        <f>'Friday (7)'!H25</f>
        <v>0</v>
      </c>
      <c r="AX59" s="108">
        <f>'Saturday &amp; Sunday (7)'!L25</f>
        <v>0</v>
      </c>
      <c r="AY59" s="109">
        <f t="shared" si="18"/>
        <v>0</v>
      </c>
      <c r="AZ59" s="101">
        <f>'Monday (8)'!H25</f>
        <v>0</v>
      </c>
      <c r="BA59" s="101">
        <f>'Tuesday (8)'!H25</f>
        <v>0</v>
      </c>
      <c r="BB59" s="101">
        <f>'Wednesday (8)'!H25</f>
        <v>0</v>
      </c>
      <c r="BC59" s="101">
        <f>'Thursday (8)'!H25</f>
        <v>0</v>
      </c>
      <c r="BD59" s="101">
        <f>'Friday (8)'!H25</f>
        <v>0</v>
      </c>
      <c r="BE59" s="108">
        <f>'Saturday &amp; Sunday (8)'!L25</f>
        <v>0</v>
      </c>
      <c r="BF59" s="117">
        <f t="shared" si="19"/>
        <v>0</v>
      </c>
      <c r="BG59" s="101">
        <f>'Monday (9)'!H25</f>
        <v>0</v>
      </c>
      <c r="BH59" s="101">
        <f>'Tuesday (9)'!H25</f>
        <v>0</v>
      </c>
      <c r="BI59" s="101">
        <f>'Wednesday (9)'!H25</f>
        <v>0</v>
      </c>
      <c r="BJ59" s="101">
        <f>'Thursday (9)'!H25</f>
        <v>0</v>
      </c>
      <c r="BK59" s="101">
        <f>'Friday (9)'!H25</f>
        <v>0</v>
      </c>
      <c r="BL59" s="108">
        <f>'Saturday &amp; Sunday (9)'!L25</f>
        <v>0</v>
      </c>
      <c r="BM59" s="117">
        <f t="shared" si="20"/>
        <v>0</v>
      </c>
      <c r="BN59" s="101">
        <f>'Monday (10)'!H25</f>
        <v>0</v>
      </c>
      <c r="BO59" s="101">
        <f>'Tuesday (10)'!H25</f>
        <v>0</v>
      </c>
      <c r="BP59" s="101">
        <f>'Wednesday (10)'!H25</f>
        <v>0</v>
      </c>
      <c r="BQ59" s="101">
        <f>'Thursday (10)'!H25</f>
        <v>0</v>
      </c>
      <c r="BR59" s="101">
        <f>'Friday (10)'!H25</f>
        <v>0</v>
      </c>
      <c r="BS59" s="108">
        <f>'Saturday &amp; Sunday (10)'!L25</f>
        <v>0</v>
      </c>
      <c r="BT59" s="117">
        <f t="shared" si="21"/>
        <v>0</v>
      </c>
      <c r="BU59" s="113"/>
      <c r="BV59" s="114"/>
      <c r="BW59" s="120">
        <f t="shared" si="22"/>
        <v>0</v>
      </c>
    </row>
    <row r="60" spans="1:75" x14ac:dyDescent="0.2">
      <c r="A60" s="96" t="str">
        <f t="shared" si="11"/>
        <v>S1</v>
      </c>
      <c r="B60" s="96" t="str">
        <f t="shared" si="11"/>
        <v>Continuing Professional Development</v>
      </c>
      <c r="C60" s="101">
        <f>Monday!H26</f>
        <v>0</v>
      </c>
      <c r="D60" s="101">
        <f>Tuesday!H26</f>
        <v>0</v>
      </c>
      <c r="E60" s="101">
        <f>Wednesday!H26</f>
        <v>0</v>
      </c>
      <c r="F60" s="101">
        <f>Thursday!H26</f>
        <v>0</v>
      </c>
      <c r="G60" s="101">
        <f>Friday!H26</f>
        <v>0</v>
      </c>
      <c r="H60" s="108">
        <f>'Saturday &amp; Sunday (1)'!L26</f>
        <v>0</v>
      </c>
      <c r="I60" s="97">
        <f t="shared" si="12"/>
        <v>0</v>
      </c>
      <c r="J60" s="101">
        <f>'Monday (2)'!H26</f>
        <v>0</v>
      </c>
      <c r="K60" s="101">
        <f>'Tuesday (2)'!H26</f>
        <v>0</v>
      </c>
      <c r="L60" s="101">
        <f>'Wednesday (2)'!H26</f>
        <v>0</v>
      </c>
      <c r="M60" s="101">
        <f>'Thursday (2)'!H26</f>
        <v>0</v>
      </c>
      <c r="N60" s="101">
        <f>'Friday (2)'!H26</f>
        <v>0</v>
      </c>
      <c r="O60" s="108">
        <f>'Saturday &amp; Sunday (2)'!L26</f>
        <v>0</v>
      </c>
      <c r="P60" s="109">
        <f t="shared" si="13"/>
        <v>0</v>
      </c>
      <c r="Q60" s="101">
        <f>'Monday (3)'!H26</f>
        <v>0</v>
      </c>
      <c r="R60" s="101">
        <f>'Tuesday (3)'!H26</f>
        <v>0</v>
      </c>
      <c r="S60" s="101">
        <f>'Wednesday (3)'!H26</f>
        <v>0</v>
      </c>
      <c r="T60" s="101">
        <f>'Thursday (3)'!H26</f>
        <v>0</v>
      </c>
      <c r="U60" s="101">
        <f>'Friday (3)'!H26</f>
        <v>0</v>
      </c>
      <c r="V60" s="108">
        <f>'Saturday &amp; Sunday (3)'!L26</f>
        <v>0</v>
      </c>
      <c r="W60" s="117">
        <f t="shared" si="14"/>
        <v>0</v>
      </c>
      <c r="X60" s="101">
        <f>'Monday (4)'!H26</f>
        <v>0</v>
      </c>
      <c r="Y60" s="101">
        <f>'Tuesday (4)'!H26</f>
        <v>0</v>
      </c>
      <c r="Z60" s="101">
        <f>'Wednesday (4)'!H26</f>
        <v>0</v>
      </c>
      <c r="AA60" s="101">
        <f>'Thursday (4)'!H26</f>
        <v>0</v>
      </c>
      <c r="AB60" s="101">
        <f>'Friday (4)'!H26</f>
        <v>0</v>
      </c>
      <c r="AC60" s="108">
        <f>'Saturday &amp; Sunday (4)'!L26</f>
        <v>0</v>
      </c>
      <c r="AD60" s="109">
        <f t="shared" si="15"/>
        <v>0</v>
      </c>
      <c r="AE60" s="101">
        <f>'Monday (5)'!H26</f>
        <v>0</v>
      </c>
      <c r="AF60" s="101">
        <f>'Tuesday (5)'!H26</f>
        <v>0</v>
      </c>
      <c r="AG60" s="101">
        <f>'Wednesday (5)'!H26</f>
        <v>0</v>
      </c>
      <c r="AH60" s="101">
        <f>'Thursday (5)'!H26</f>
        <v>0</v>
      </c>
      <c r="AI60" s="101">
        <f>'Friday (5)'!H26</f>
        <v>0</v>
      </c>
      <c r="AJ60" s="108">
        <f>'Saturday &amp; Sunday (5)'!L26</f>
        <v>0</v>
      </c>
      <c r="AK60" s="109">
        <f t="shared" si="16"/>
        <v>0</v>
      </c>
      <c r="AL60" s="101">
        <f>'Monday (6)'!H26</f>
        <v>0</v>
      </c>
      <c r="AM60" s="101">
        <f>'Tuesday (6)'!H26</f>
        <v>0</v>
      </c>
      <c r="AN60" s="101">
        <f>'Wednesday (6)'!H26</f>
        <v>0</v>
      </c>
      <c r="AO60" s="101">
        <f>'Thursday (6)'!H26</f>
        <v>0</v>
      </c>
      <c r="AP60" s="101">
        <f>'Friday (6)'!H26</f>
        <v>0</v>
      </c>
      <c r="AQ60" s="108">
        <f>'Saturday &amp; Sunday (6)'!L26</f>
        <v>0</v>
      </c>
      <c r="AR60" s="117">
        <f t="shared" si="17"/>
        <v>0</v>
      </c>
      <c r="AS60" s="101">
        <f>'Monday (7)'!H26</f>
        <v>0</v>
      </c>
      <c r="AT60" s="101">
        <f>'Tuesday (7)'!H26</f>
        <v>0</v>
      </c>
      <c r="AU60" s="101">
        <f>'Wednesday (7)'!H26</f>
        <v>0</v>
      </c>
      <c r="AV60" s="101">
        <f>'Thursday (7)'!H26</f>
        <v>0</v>
      </c>
      <c r="AW60" s="101">
        <f>'Friday (7)'!H26</f>
        <v>0</v>
      </c>
      <c r="AX60" s="108">
        <f>'Saturday &amp; Sunday (7)'!L26</f>
        <v>0</v>
      </c>
      <c r="AY60" s="109">
        <f t="shared" si="18"/>
        <v>0</v>
      </c>
      <c r="AZ60" s="101">
        <f>'Monday (8)'!H26</f>
        <v>0</v>
      </c>
      <c r="BA60" s="101">
        <f>'Tuesday (8)'!H26</f>
        <v>0</v>
      </c>
      <c r="BB60" s="101">
        <f>'Wednesday (8)'!H26</f>
        <v>0</v>
      </c>
      <c r="BC60" s="101">
        <f>'Thursday (8)'!H26</f>
        <v>0</v>
      </c>
      <c r="BD60" s="101">
        <f>'Friday (8)'!H26</f>
        <v>0</v>
      </c>
      <c r="BE60" s="108">
        <f>'Saturday &amp; Sunday (8)'!L26</f>
        <v>0</v>
      </c>
      <c r="BF60" s="117">
        <f t="shared" si="19"/>
        <v>0</v>
      </c>
      <c r="BG60" s="101">
        <f>'Monday (9)'!H26</f>
        <v>0</v>
      </c>
      <c r="BH60" s="101">
        <f>'Tuesday (9)'!H26</f>
        <v>0</v>
      </c>
      <c r="BI60" s="101">
        <f>'Wednesday (9)'!H26</f>
        <v>0</v>
      </c>
      <c r="BJ60" s="101">
        <f>'Thursday (9)'!H26</f>
        <v>0</v>
      </c>
      <c r="BK60" s="101">
        <f>'Friday (9)'!H26</f>
        <v>0</v>
      </c>
      <c r="BL60" s="108">
        <f>'Saturday &amp; Sunday (9)'!L26</f>
        <v>0</v>
      </c>
      <c r="BM60" s="117">
        <f t="shared" si="20"/>
        <v>0</v>
      </c>
      <c r="BN60" s="101">
        <f>'Monday (10)'!H26</f>
        <v>0</v>
      </c>
      <c r="BO60" s="101">
        <f>'Tuesday (10)'!H26</f>
        <v>0</v>
      </c>
      <c r="BP60" s="101">
        <f>'Wednesday (10)'!H26</f>
        <v>0</v>
      </c>
      <c r="BQ60" s="101">
        <f>'Thursday (10)'!H26</f>
        <v>0</v>
      </c>
      <c r="BR60" s="101">
        <f>'Friday (10)'!H26</f>
        <v>0</v>
      </c>
      <c r="BS60" s="108">
        <f>'Saturday &amp; Sunday (10)'!L26</f>
        <v>0</v>
      </c>
      <c r="BT60" s="117">
        <f t="shared" si="21"/>
        <v>0</v>
      </c>
      <c r="BU60" s="113"/>
      <c r="BV60" s="114"/>
      <c r="BW60" s="120">
        <f t="shared" si="22"/>
        <v>0</v>
      </c>
    </row>
    <row r="61" spans="1:75" x14ac:dyDescent="0.2">
      <c r="A61" s="96" t="str">
        <f t="shared" si="11"/>
        <v>S2</v>
      </c>
      <c r="B61" s="96" t="str">
        <f t="shared" si="11"/>
        <v>Teaching and Training</v>
      </c>
      <c r="C61" s="101">
        <f>Monday!H27</f>
        <v>0</v>
      </c>
      <c r="D61" s="101">
        <f>Tuesday!H27</f>
        <v>0</v>
      </c>
      <c r="E61" s="101">
        <f>Wednesday!H27</f>
        <v>0</v>
      </c>
      <c r="F61" s="101">
        <f>Thursday!H27</f>
        <v>0</v>
      </c>
      <c r="G61" s="101">
        <f>Friday!H27</f>
        <v>0</v>
      </c>
      <c r="H61" s="108">
        <f>'Saturday &amp; Sunday (1)'!L27</f>
        <v>0</v>
      </c>
      <c r="I61" s="97">
        <f t="shared" si="12"/>
        <v>0</v>
      </c>
      <c r="J61" s="101">
        <f>'Monday (2)'!H27</f>
        <v>0</v>
      </c>
      <c r="K61" s="101">
        <f>'Tuesday (2)'!H27</f>
        <v>0</v>
      </c>
      <c r="L61" s="101">
        <f>'Wednesday (2)'!H27</f>
        <v>0</v>
      </c>
      <c r="M61" s="101">
        <f>'Thursday (2)'!H27</f>
        <v>0</v>
      </c>
      <c r="N61" s="101">
        <f>'Friday (2)'!H27</f>
        <v>0</v>
      </c>
      <c r="O61" s="108">
        <f>'Saturday &amp; Sunday (2)'!L27</f>
        <v>0</v>
      </c>
      <c r="P61" s="109">
        <f t="shared" si="13"/>
        <v>0</v>
      </c>
      <c r="Q61" s="101">
        <f>'Monday (3)'!H27</f>
        <v>0</v>
      </c>
      <c r="R61" s="101">
        <f>'Tuesday (3)'!H27</f>
        <v>0</v>
      </c>
      <c r="S61" s="101">
        <f>'Wednesday (3)'!H27</f>
        <v>0</v>
      </c>
      <c r="T61" s="101">
        <f>'Thursday (3)'!H27</f>
        <v>0</v>
      </c>
      <c r="U61" s="101">
        <f>'Friday (3)'!H27</f>
        <v>0</v>
      </c>
      <c r="V61" s="108">
        <f>'Saturday &amp; Sunday (3)'!L27</f>
        <v>0</v>
      </c>
      <c r="W61" s="117">
        <f t="shared" si="14"/>
        <v>0</v>
      </c>
      <c r="X61" s="101">
        <f>'Monday (4)'!H27</f>
        <v>0</v>
      </c>
      <c r="Y61" s="101">
        <f>'Tuesday (4)'!H27</f>
        <v>0</v>
      </c>
      <c r="Z61" s="101">
        <f>'Wednesday (4)'!H27</f>
        <v>0</v>
      </c>
      <c r="AA61" s="101">
        <f>'Thursday (4)'!H27</f>
        <v>0</v>
      </c>
      <c r="AB61" s="101">
        <f>'Friday (4)'!H27</f>
        <v>0</v>
      </c>
      <c r="AC61" s="108">
        <f>'Saturday &amp; Sunday (4)'!L27</f>
        <v>0</v>
      </c>
      <c r="AD61" s="109">
        <f t="shared" si="15"/>
        <v>0</v>
      </c>
      <c r="AE61" s="101">
        <f>'Monday (5)'!H27</f>
        <v>0</v>
      </c>
      <c r="AF61" s="101">
        <f>'Tuesday (5)'!H27</f>
        <v>0</v>
      </c>
      <c r="AG61" s="101">
        <f>'Wednesday (5)'!H27</f>
        <v>0</v>
      </c>
      <c r="AH61" s="101">
        <f>'Thursday (5)'!H27</f>
        <v>0</v>
      </c>
      <c r="AI61" s="101">
        <f>'Friday (5)'!H27</f>
        <v>0</v>
      </c>
      <c r="AJ61" s="108">
        <f>'Saturday &amp; Sunday (5)'!L27</f>
        <v>0</v>
      </c>
      <c r="AK61" s="109">
        <f t="shared" si="16"/>
        <v>0</v>
      </c>
      <c r="AL61" s="101">
        <f>'Monday (6)'!H27</f>
        <v>0</v>
      </c>
      <c r="AM61" s="101">
        <f>'Tuesday (6)'!H27</f>
        <v>0</v>
      </c>
      <c r="AN61" s="101">
        <f>'Wednesday (6)'!H27</f>
        <v>0</v>
      </c>
      <c r="AO61" s="101">
        <f>'Thursday (6)'!H27</f>
        <v>0</v>
      </c>
      <c r="AP61" s="101">
        <f>'Friday (6)'!H27</f>
        <v>0</v>
      </c>
      <c r="AQ61" s="108">
        <f>'Saturday &amp; Sunday (6)'!L27</f>
        <v>0</v>
      </c>
      <c r="AR61" s="117">
        <f t="shared" si="17"/>
        <v>0</v>
      </c>
      <c r="AS61" s="101">
        <f>'Monday (7)'!H27</f>
        <v>0</v>
      </c>
      <c r="AT61" s="101">
        <f>'Tuesday (7)'!H27</f>
        <v>0</v>
      </c>
      <c r="AU61" s="101">
        <f>'Wednesday (7)'!H27</f>
        <v>0</v>
      </c>
      <c r="AV61" s="101">
        <f>'Thursday (7)'!H27</f>
        <v>0</v>
      </c>
      <c r="AW61" s="101">
        <f>'Friday (7)'!H27</f>
        <v>0</v>
      </c>
      <c r="AX61" s="108">
        <f>'Saturday &amp; Sunday (7)'!L27</f>
        <v>0</v>
      </c>
      <c r="AY61" s="109">
        <f t="shared" si="18"/>
        <v>0</v>
      </c>
      <c r="AZ61" s="101">
        <f>'Monday (8)'!H27</f>
        <v>0</v>
      </c>
      <c r="BA61" s="101">
        <f>'Tuesday (8)'!H27</f>
        <v>0</v>
      </c>
      <c r="BB61" s="101">
        <f>'Wednesday (8)'!H27</f>
        <v>0</v>
      </c>
      <c r="BC61" s="101">
        <f>'Thursday (8)'!H27</f>
        <v>0</v>
      </c>
      <c r="BD61" s="101">
        <f>'Friday (8)'!H27</f>
        <v>0</v>
      </c>
      <c r="BE61" s="108">
        <f>'Saturday &amp; Sunday (8)'!L27</f>
        <v>0</v>
      </c>
      <c r="BF61" s="117">
        <f t="shared" si="19"/>
        <v>0</v>
      </c>
      <c r="BG61" s="101">
        <f>'Monday (9)'!H27</f>
        <v>0</v>
      </c>
      <c r="BH61" s="101">
        <f>'Tuesday (9)'!H27</f>
        <v>0</v>
      </c>
      <c r="BI61" s="101">
        <f>'Wednesday (9)'!H27</f>
        <v>0</v>
      </c>
      <c r="BJ61" s="101">
        <f>'Thursday (9)'!H27</f>
        <v>0</v>
      </c>
      <c r="BK61" s="101">
        <f>'Friday (9)'!H27</f>
        <v>0</v>
      </c>
      <c r="BL61" s="108">
        <f>'Saturday &amp; Sunday (9)'!L27</f>
        <v>0</v>
      </c>
      <c r="BM61" s="117">
        <f t="shared" si="20"/>
        <v>0</v>
      </c>
      <c r="BN61" s="101">
        <f>'Monday (10)'!H27</f>
        <v>0</v>
      </c>
      <c r="BO61" s="101">
        <f>'Tuesday (10)'!H27</f>
        <v>0</v>
      </c>
      <c r="BP61" s="101">
        <f>'Wednesday (10)'!H27</f>
        <v>0</v>
      </c>
      <c r="BQ61" s="101">
        <f>'Thursday (10)'!H27</f>
        <v>0</v>
      </c>
      <c r="BR61" s="101">
        <f>'Friday (10)'!H27</f>
        <v>0</v>
      </c>
      <c r="BS61" s="108">
        <f>'Saturday &amp; Sunday (10)'!L27</f>
        <v>0</v>
      </c>
      <c r="BT61" s="117">
        <f t="shared" si="21"/>
        <v>0</v>
      </c>
      <c r="BU61" s="113"/>
      <c r="BV61" s="114"/>
      <c r="BW61" s="120">
        <f t="shared" si="22"/>
        <v>0</v>
      </c>
    </row>
    <row r="62" spans="1:75" x14ac:dyDescent="0.2">
      <c r="A62" s="96" t="str">
        <f t="shared" si="11"/>
        <v>S3</v>
      </c>
      <c r="B62" s="96" t="str">
        <f t="shared" si="11"/>
        <v>Management of doctors in training</v>
      </c>
      <c r="C62" s="101">
        <f>Monday!H28</f>
        <v>0</v>
      </c>
      <c r="D62" s="101">
        <f>Tuesday!H28</f>
        <v>0</v>
      </c>
      <c r="E62" s="101">
        <f>Wednesday!H28</f>
        <v>0</v>
      </c>
      <c r="F62" s="101">
        <f>Thursday!H28</f>
        <v>0</v>
      </c>
      <c r="G62" s="101">
        <f>Friday!H28</f>
        <v>0</v>
      </c>
      <c r="H62" s="108">
        <f>'Saturday &amp; Sunday (1)'!L28</f>
        <v>0</v>
      </c>
      <c r="I62" s="97">
        <f t="shared" si="12"/>
        <v>0</v>
      </c>
      <c r="J62" s="101">
        <f>'Monday (2)'!H28</f>
        <v>0</v>
      </c>
      <c r="K62" s="101">
        <f>'Tuesday (2)'!H28</f>
        <v>0</v>
      </c>
      <c r="L62" s="101">
        <f>'Wednesday (2)'!H28</f>
        <v>0</v>
      </c>
      <c r="M62" s="101">
        <f>'Thursday (2)'!H28</f>
        <v>0</v>
      </c>
      <c r="N62" s="101">
        <f>'Friday (2)'!H28</f>
        <v>0</v>
      </c>
      <c r="O62" s="108">
        <f>'Saturday &amp; Sunday (2)'!L28</f>
        <v>0</v>
      </c>
      <c r="P62" s="109">
        <f t="shared" si="13"/>
        <v>0</v>
      </c>
      <c r="Q62" s="101">
        <f>'Monday (3)'!H28</f>
        <v>0</v>
      </c>
      <c r="R62" s="101">
        <f>'Tuesday (3)'!H28</f>
        <v>0</v>
      </c>
      <c r="S62" s="101">
        <f>'Wednesday (3)'!H28</f>
        <v>0</v>
      </c>
      <c r="T62" s="101">
        <f>'Thursday (3)'!H28</f>
        <v>0</v>
      </c>
      <c r="U62" s="101">
        <f>'Friday (3)'!H28</f>
        <v>0</v>
      </c>
      <c r="V62" s="108">
        <f>'Saturday &amp; Sunday (3)'!L28</f>
        <v>0</v>
      </c>
      <c r="W62" s="117">
        <f t="shared" si="14"/>
        <v>0</v>
      </c>
      <c r="X62" s="101">
        <f>'Monday (4)'!H28</f>
        <v>0</v>
      </c>
      <c r="Y62" s="101">
        <f>'Tuesday (4)'!H28</f>
        <v>0</v>
      </c>
      <c r="Z62" s="101">
        <f>'Wednesday (4)'!H28</f>
        <v>0</v>
      </c>
      <c r="AA62" s="101">
        <f>'Thursday (4)'!H28</f>
        <v>0</v>
      </c>
      <c r="AB62" s="101">
        <f>'Friday (4)'!H28</f>
        <v>0</v>
      </c>
      <c r="AC62" s="108">
        <f>'Saturday &amp; Sunday (4)'!L28</f>
        <v>0</v>
      </c>
      <c r="AD62" s="109">
        <f t="shared" si="15"/>
        <v>0</v>
      </c>
      <c r="AE62" s="101">
        <f>'Monday (5)'!H28</f>
        <v>0</v>
      </c>
      <c r="AF62" s="101">
        <f>'Tuesday (5)'!H28</f>
        <v>0</v>
      </c>
      <c r="AG62" s="101">
        <f>'Wednesday (5)'!H28</f>
        <v>0</v>
      </c>
      <c r="AH62" s="101">
        <f>'Thursday (5)'!H28</f>
        <v>0</v>
      </c>
      <c r="AI62" s="101">
        <f>'Friday (5)'!H28</f>
        <v>0</v>
      </c>
      <c r="AJ62" s="108">
        <f>'Saturday &amp; Sunday (5)'!L28</f>
        <v>0</v>
      </c>
      <c r="AK62" s="109">
        <f t="shared" si="16"/>
        <v>0</v>
      </c>
      <c r="AL62" s="101">
        <f>'Monday (6)'!H28</f>
        <v>0</v>
      </c>
      <c r="AM62" s="101">
        <f>'Tuesday (6)'!H28</f>
        <v>0</v>
      </c>
      <c r="AN62" s="101">
        <f>'Wednesday (6)'!H28</f>
        <v>0</v>
      </c>
      <c r="AO62" s="101">
        <f>'Thursday (6)'!H28</f>
        <v>0</v>
      </c>
      <c r="AP62" s="101">
        <f>'Friday (6)'!H28</f>
        <v>0</v>
      </c>
      <c r="AQ62" s="108">
        <f>'Saturday &amp; Sunday (6)'!L28</f>
        <v>0</v>
      </c>
      <c r="AR62" s="117">
        <f t="shared" si="17"/>
        <v>0</v>
      </c>
      <c r="AS62" s="101">
        <f>'Monday (7)'!H28</f>
        <v>0</v>
      </c>
      <c r="AT62" s="101">
        <f>'Tuesday (7)'!H28</f>
        <v>0</v>
      </c>
      <c r="AU62" s="101">
        <f>'Wednesday (7)'!H28</f>
        <v>0</v>
      </c>
      <c r="AV62" s="101">
        <f>'Thursday (7)'!H28</f>
        <v>0</v>
      </c>
      <c r="AW62" s="101">
        <f>'Friday (7)'!H28</f>
        <v>0</v>
      </c>
      <c r="AX62" s="108">
        <f>'Saturday &amp; Sunday (7)'!L28</f>
        <v>0</v>
      </c>
      <c r="AY62" s="109">
        <f t="shared" si="18"/>
        <v>0</v>
      </c>
      <c r="AZ62" s="101">
        <f>'Monday (8)'!H28</f>
        <v>0</v>
      </c>
      <c r="BA62" s="101">
        <f>'Tuesday (8)'!H28</f>
        <v>0</v>
      </c>
      <c r="BB62" s="101">
        <f>'Wednesday (8)'!H28</f>
        <v>0</v>
      </c>
      <c r="BC62" s="101">
        <f>'Thursday (8)'!H28</f>
        <v>0</v>
      </c>
      <c r="BD62" s="101">
        <f>'Friday (8)'!H28</f>
        <v>0</v>
      </c>
      <c r="BE62" s="108">
        <f>'Saturday &amp; Sunday (8)'!L28</f>
        <v>0</v>
      </c>
      <c r="BF62" s="117">
        <f t="shared" si="19"/>
        <v>0</v>
      </c>
      <c r="BG62" s="101">
        <f>'Monday (9)'!H28</f>
        <v>0</v>
      </c>
      <c r="BH62" s="101">
        <f>'Tuesday (9)'!H28</f>
        <v>0</v>
      </c>
      <c r="BI62" s="101">
        <f>'Wednesday (9)'!H28</f>
        <v>0</v>
      </c>
      <c r="BJ62" s="101">
        <f>'Thursday (9)'!H28</f>
        <v>0</v>
      </c>
      <c r="BK62" s="101">
        <f>'Friday (9)'!H28</f>
        <v>0</v>
      </c>
      <c r="BL62" s="108">
        <f>'Saturday &amp; Sunday (9)'!L28</f>
        <v>0</v>
      </c>
      <c r="BM62" s="117">
        <f t="shared" si="20"/>
        <v>0</v>
      </c>
      <c r="BN62" s="101">
        <f>'Monday (10)'!H28</f>
        <v>0</v>
      </c>
      <c r="BO62" s="101">
        <f>'Tuesday (10)'!H28</f>
        <v>0</v>
      </c>
      <c r="BP62" s="101">
        <f>'Wednesday (10)'!H28</f>
        <v>0</v>
      </c>
      <c r="BQ62" s="101">
        <f>'Thursday (10)'!H28</f>
        <v>0</v>
      </c>
      <c r="BR62" s="101">
        <f>'Friday (10)'!H28</f>
        <v>0</v>
      </c>
      <c r="BS62" s="108">
        <f>'Saturday &amp; Sunday (10)'!L28</f>
        <v>0</v>
      </c>
      <c r="BT62" s="117">
        <f t="shared" si="21"/>
        <v>0</v>
      </c>
      <c r="BU62" s="113"/>
      <c r="BV62" s="114"/>
      <c r="BW62" s="120">
        <f t="shared" si="22"/>
        <v>0</v>
      </c>
    </row>
    <row r="63" spans="1:75" x14ac:dyDescent="0.2">
      <c r="A63" s="96" t="str">
        <f t="shared" si="11"/>
        <v>S4</v>
      </c>
      <c r="B63" s="96" t="str">
        <f t="shared" si="11"/>
        <v>Audit</v>
      </c>
      <c r="C63" s="101">
        <f>Monday!H29</f>
        <v>0</v>
      </c>
      <c r="D63" s="101">
        <f>Tuesday!H29</f>
        <v>0</v>
      </c>
      <c r="E63" s="101">
        <f>Wednesday!H29</f>
        <v>0</v>
      </c>
      <c r="F63" s="101">
        <f>Thursday!H29</f>
        <v>0</v>
      </c>
      <c r="G63" s="101">
        <f>Friday!H29</f>
        <v>0</v>
      </c>
      <c r="H63" s="108">
        <f>'Saturday &amp; Sunday (1)'!L29</f>
        <v>0</v>
      </c>
      <c r="I63" s="97">
        <f t="shared" si="12"/>
        <v>0</v>
      </c>
      <c r="J63" s="101">
        <f>'Monday (2)'!H29</f>
        <v>0</v>
      </c>
      <c r="K63" s="101">
        <f>'Tuesday (2)'!H29</f>
        <v>0</v>
      </c>
      <c r="L63" s="101">
        <f>'Wednesday (2)'!H29</f>
        <v>0</v>
      </c>
      <c r="M63" s="101">
        <f>'Thursday (2)'!H29</f>
        <v>0</v>
      </c>
      <c r="N63" s="101">
        <f>'Friday (2)'!H29</f>
        <v>0</v>
      </c>
      <c r="O63" s="108">
        <f>'Saturday &amp; Sunday (2)'!L29</f>
        <v>0</v>
      </c>
      <c r="P63" s="109">
        <f t="shared" si="13"/>
        <v>0</v>
      </c>
      <c r="Q63" s="101">
        <f>'Monday (3)'!H29</f>
        <v>0</v>
      </c>
      <c r="R63" s="101">
        <f>'Tuesday (3)'!H29</f>
        <v>0</v>
      </c>
      <c r="S63" s="101">
        <f>'Wednesday (3)'!H29</f>
        <v>0</v>
      </c>
      <c r="T63" s="101">
        <f>'Thursday (3)'!H29</f>
        <v>0</v>
      </c>
      <c r="U63" s="101">
        <f>'Friday (3)'!H29</f>
        <v>0</v>
      </c>
      <c r="V63" s="108">
        <f>'Saturday &amp; Sunday (3)'!L29</f>
        <v>0</v>
      </c>
      <c r="W63" s="117">
        <f t="shared" si="14"/>
        <v>0</v>
      </c>
      <c r="X63" s="101">
        <f>'Monday (4)'!H29</f>
        <v>0</v>
      </c>
      <c r="Y63" s="101">
        <f>'Tuesday (4)'!H29</f>
        <v>0</v>
      </c>
      <c r="Z63" s="101">
        <f>'Wednesday (4)'!H29</f>
        <v>0</v>
      </c>
      <c r="AA63" s="101">
        <f>'Thursday (4)'!H29</f>
        <v>0</v>
      </c>
      <c r="AB63" s="101">
        <f>'Friday (4)'!H29</f>
        <v>0</v>
      </c>
      <c r="AC63" s="108">
        <f>'Saturday &amp; Sunday (4)'!L29</f>
        <v>0</v>
      </c>
      <c r="AD63" s="109">
        <f t="shared" si="15"/>
        <v>0</v>
      </c>
      <c r="AE63" s="101">
        <f>'Monday (5)'!H29</f>
        <v>0</v>
      </c>
      <c r="AF63" s="101">
        <f>'Tuesday (5)'!H29</f>
        <v>0</v>
      </c>
      <c r="AG63" s="101">
        <f>'Wednesday (5)'!H29</f>
        <v>0</v>
      </c>
      <c r="AH63" s="101">
        <f>'Thursday (5)'!H29</f>
        <v>0</v>
      </c>
      <c r="AI63" s="101">
        <f>'Friday (5)'!H29</f>
        <v>0</v>
      </c>
      <c r="AJ63" s="108">
        <f>'Saturday &amp; Sunday (5)'!L29</f>
        <v>0</v>
      </c>
      <c r="AK63" s="109">
        <f t="shared" si="16"/>
        <v>0</v>
      </c>
      <c r="AL63" s="101">
        <f>'Monday (6)'!H29</f>
        <v>0</v>
      </c>
      <c r="AM63" s="101">
        <f>'Tuesday (6)'!H29</f>
        <v>0</v>
      </c>
      <c r="AN63" s="101">
        <f>'Wednesday (6)'!H29</f>
        <v>0</v>
      </c>
      <c r="AO63" s="101">
        <f>'Thursday (6)'!H29</f>
        <v>0</v>
      </c>
      <c r="AP63" s="101">
        <f>'Friday (6)'!H29</f>
        <v>0</v>
      </c>
      <c r="AQ63" s="108">
        <f>'Saturday &amp; Sunday (6)'!L29</f>
        <v>0</v>
      </c>
      <c r="AR63" s="117">
        <f t="shared" si="17"/>
        <v>0</v>
      </c>
      <c r="AS63" s="101">
        <f>'Monday (7)'!H29</f>
        <v>0</v>
      </c>
      <c r="AT63" s="101">
        <f>'Tuesday (7)'!H29</f>
        <v>0</v>
      </c>
      <c r="AU63" s="101">
        <f>'Wednesday (7)'!H29</f>
        <v>0</v>
      </c>
      <c r="AV63" s="101">
        <f>'Thursday (7)'!H29</f>
        <v>0</v>
      </c>
      <c r="AW63" s="101">
        <f>'Friday (7)'!H29</f>
        <v>0</v>
      </c>
      <c r="AX63" s="108">
        <f>'Saturday &amp; Sunday (7)'!L29</f>
        <v>0</v>
      </c>
      <c r="AY63" s="109">
        <f t="shared" si="18"/>
        <v>0</v>
      </c>
      <c r="AZ63" s="101">
        <f>'Monday (8)'!H29</f>
        <v>0</v>
      </c>
      <c r="BA63" s="101">
        <f>'Tuesday (8)'!H29</f>
        <v>0</v>
      </c>
      <c r="BB63" s="101">
        <f>'Wednesday (8)'!H29</f>
        <v>0</v>
      </c>
      <c r="BC63" s="101">
        <f>'Thursday (8)'!H29</f>
        <v>0</v>
      </c>
      <c r="BD63" s="101">
        <f>'Friday (8)'!H29</f>
        <v>0</v>
      </c>
      <c r="BE63" s="108">
        <f>'Saturday &amp; Sunday (8)'!L29</f>
        <v>0</v>
      </c>
      <c r="BF63" s="117">
        <f t="shared" si="19"/>
        <v>0</v>
      </c>
      <c r="BG63" s="101">
        <f>'Monday (9)'!H29</f>
        <v>0</v>
      </c>
      <c r="BH63" s="101">
        <f>'Tuesday (9)'!H29</f>
        <v>0</v>
      </c>
      <c r="BI63" s="101">
        <f>'Wednesday (9)'!H29</f>
        <v>0</v>
      </c>
      <c r="BJ63" s="101">
        <f>'Thursday (9)'!H29</f>
        <v>0</v>
      </c>
      <c r="BK63" s="101">
        <f>'Friday (9)'!H29</f>
        <v>0</v>
      </c>
      <c r="BL63" s="108">
        <f>'Saturday &amp; Sunday (9)'!L29</f>
        <v>0</v>
      </c>
      <c r="BM63" s="117">
        <f t="shared" si="20"/>
        <v>0</v>
      </c>
      <c r="BN63" s="101">
        <f>'Monday (10)'!H29</f>
        <v>0</v>
      </c>
      <c r="BO63" s="101">
        <f>'Tuesday (10)'!H29</f>
        <v>0</v>
      </c>
      <c r="BP63" s="101">
        <f>'Wednesday (10)'!H29</f>
        <v>0</v>
      </c>
      <c r="BQ63" s="101">
        <f>'Thursday (10)'!H29</f>
        <v>0</v>
      </c>
      <c r="BR63" s="101">
        <f>'Friday (10)'!H29</f>
        <v>0</v>
      </c>
      <c r="BS63" s="108">
        <f>'Saturday &amp; Sunday (10)'!L29</f>
        <v>0</v>
      </c>
      <c r="BT63" s="117">
        <f t="shared" si="21"/>
        <v>0</v>
      </c>
      <c r="BU63" s="113"/>
      <c r="BV63" s="114"/>
      <c r="BW63" s="120">
        <f t="shared" si="22"/>
        <v>0</v>
      </c>
    </row>
    <row r="64" spans="1:75" x14ac:dyDescent="0.2">
      <c r="A64" s="96" t="str">
        <f t="shared" si="11"/>
        <v>S5</v>
      </c>
      <c r="B64" s="96" t="str">
        <f t="shared" si="11"/>
        <v>Job Planning</v>
      </c>
      <c r="C64" s="101">
        <f>Monday!H30</f>
        <v>0</v>
      </c>
      <c r="D64" s="101">
        <f>Tuesday!H30</f>
        <v>0</v>
      </c>
      <c r="E64" s="101">
        <f>Wednesday!H30</f>
        <v>0</v>
      </c>
      <c r="F64" s="101">
        <f>Thursday!H30</f>
        <v>0</v>
      </c>
      <c r="G64" s="101">
        <f>Friday!H30</f>
        <v>0</v>
      </c>
      <c r="H64" s="108">
        <f>'Saturday &amp; Sunday (1)'!L30</f>
        <v>0</v>
      </c>
      <c r="I64" s="97">
        <f t="shared" si="12"/>
        <v>0</v>
      </c>
      <c r="J64" s="101">
        <f>'Monday (2)'!H30</f>
        <v>0</v>
      </c>
      <c r="K64" s="101">
        <f>'Tuesday (2)'!H30</f>
        <v>0</v>
      </c>
      <c r="L64" s="101">
        <f>'Wednesday (2)'!H30</f>
        <v>0</v>
      </c>
      <c r="M64" s="101">
        <f>'Thursday (2)'!H30</f>
        <v>0</v>
      </c>
      <c r="N64" s="101">
        <f>'Friday (2)'!H30</f>
        <v>0</v>
      </c>
      <c r="O64" s="108">
        <f>'Saturday &amp; Sunday (2)'!L30</f>
        <v>0</v>
      </c>
      <c r="P64" s="109">
        <f t="shared" si="13"/>
        <v>0</v>
      </c>
      <c r="Q64" s="101">
        <f>'Monday (3)'!H30</f>
        <v>0</v>
      </c>
      <c r="R64" s="101">
        <f>'Tuesday (3)'!H30</f>
        <v>0</v>
      </c>
      <c r="S64" s="101">
        <f>'Wednesday (3)'!H30</f>
        <v>0</v>
      </c>
      <c r="T64" s="101">
        <f>'Thursday (3)'!H30</f>
        <v>0</v>
      </c>
      <c r="U64" s="101">
        <f>'Friday (3)'!H30</f>
        <v>0</v>
      </c>
      <c r="V64" s="108">
        <f>'Saturday &amp; Sunday (3)'!L30</f>
        <v>0</v>
      </c>
      <c r="W64" s="117">
        <f t="shared" si="14"/>
        <v>0</v>
      </c>
      <c r="X64" s="101">
        <f>'Monday (4)'!H30</f>
        <v>0</v>
      </c>
      <c r="Y64" s="101">
        <f>'Tuesday (4)'!H30</f>
        <v>0</v>
      </c>
      <c r="Z64" s="101">
        <f>'Wednesday (4)'!H30</f>
        <v>0</v>
      </c>
      <c r="AA64" s="101">
        <f>'Thursday (4)'!H30</f>
        <v>0</v>
      </c>
      <c r="AB64" s="101">
        <f>'Friday (4)'!H30</f>
        <v>0</v>
      </c>
      <c r="AC64" s="108">
        <f>'Saturday &amp; Sunday (4)'!L30</f>
        <v>0</v>
      </c>
      <c r="AD64" s="109">
        <f t="shared" si="15"/>
        <v>0</v>
      </c>
      <c r="AE64" s="101">
        <f>'Monday (5)'!H30</f>
        <v>0</v>
      </c>
      <c r="AF64" s="101">
        <f>'Tuesday (5)'!H30</f>
        <v>0</v>
      </c>
      <c r="AG64" s="101">
        <f>'Wednesday (5)'!H30</f>
        <v>0</v>
      </c>
      <c r="AH64" s="101">
        <f>'Thursday (5)'!H30</f>
        <v>0</v>
      </c>
      <c r="AI64" s="101">
        <f>'Friday (5)'!H30</f>
        <v>0</v>
      </c>
      <c r="AJ64" s="108">
        <f>'Saturday &amp; Sunday (5)'!L30</f>
        <v>0</v>
      </c>
      <c r="AK64" s="109">
        <f t="shared" si="16"/>
        <v>0</v>
      </c>
      <c r="AL64" s="101">
        <f>'Monday (6)'!H30</f>
        <v>0</v>
      </c>
      <c r="AM64" s="101">
        <f>'Tuesday (6)'!H30</f>
        <v>0</v>
      </c>
      <c r="AN64" s="101">
        <f>'Wednesday (6)'!H30</f>
        <v>0</v>
      </c>
      <c r="AO64" s="101">
        <f>'Thursday (6)'!H30</f>
        <v>0</v>
      </c>
      <c r="AP64" s="101">
        <f>'Friday (6)'!H30</f>
        <v>0</v>
      </c>
      <c r="AQ64" s="108">
        <f>'Saturday &amp; Sunday (6)'!L30</f>
        <v>0</v>
      </c>
      <c r="AR64" s="117">
        <f t="shared" si="17"/>
        <v>0</v>
      </c>
      <c r="AS64" s="101">
        <f>'Monday (7)'!H30</f>
        <v>0</v>
      </c>
      <c r="AT64" s="101">
        <f>'Tuesday (7)'!H30</f>
        <v>0</v>
      </c>
      <c r="AU64" s="101">
        <f>'Wednesday (7)'!H30</f>
        <v>0</v>
      </c>
      <c r="AV64" s="101">
        <f>'Thursday (7)'!H30</f>
        <v>0</v>
      </c>
      <c r="AW64" s="101">
        <f>'Friday (7)'!H30</f>
        <v>0</v>
      </c>
      <c r="AX64" s="108">
        <f>'Saturday &amp; Sunday (7)'!L30</f>
        <v>0</v>
      </c>
      <c r="AY64" s="109">
        <f t="shared" si="18"/>
        <v>0</v>
      </c>
      <c r="AZ64" s="101">
        <f>'Monday (8)'!H30</f>
        <v>0</v>
      </c>
      <c r="BA64" s="101">
        <f>'Tuesday (8)'!H30</f>
        <v>0</v>
      </c>
      <c r="BB64" s="101">
        <f>'Wednesday (8)'!H30</f>
        <v>0</v>
      </c>
      <c r="BC64" s="101">
        <f>'Thursday (8)'!H30</f>
        <v>0</v>
      </c>
      <c r="BD64" s="101">
        <f>'Friday (8)'!H30</f>
        <v>0</v>
      </c>
      <c r="BE64" s="108">
        <f>'Saturday &amp; Sunday (8)'!L30</f>
        <v>0</v>
      </c>
      <c r="BF64" s="117">
        <f t="shared" si="19"/>
        <v>0</v>
      </c>
      <c r="BG64" s="101">
        <f>'Monday (9)'!H30</f>
        <v>0</v>
      </c>
      <c r="BH64" s="101">
        <f>'Tuesday (9)'!H30</f>
        <v>0</v>
      </c>
      <c r="BI64" s="101">
        <f>'Wednesday (9)'!H30</f>
        <v>0</v>
      </c>
      <c r="BJ64" s="101">
        <f>'Thursday (9)'!H30</f>
        <v>0</v>
      </c>
      <c r="BK64" s="101">
        <f>'Friday (9)'!H30</f>
        <v>0</v>
      </c>
      <c r="BL64" s="108">
        <f>'Saturday &amp; Sunday (9)'!L30</f>
        <v>0</v>
      </c>
      <c r="BM64" s="117">
        <f t="shared" si="20"/>
        <v>0</v>
      </c>
      <c r="BN64" s="101">
        <f>'Monday (10)'!H30</f>
        <v>0</v>
      </c>
      <c r="BO64" s="101">
        <f>'Tuesday (10)'!H30</f>
        <v>0</v>
      </c>
      <c r="BP64" s="101">
        <f>'Wednesday (10)'!H30</f>
        <v>0</v>
      </c>
      <c r="BQ64" s="101">
        <f>'Thursday (10)'!H30</f>
        <v>0</v>
      </c>
      <c r="BR64" s="101">
        <f>'Friday (10)'!H30</f>
        <v>0</v>
      </c>
      <c r="BS64" s="108">
        <f>'Saturday &amp; Sunday (10)'!L30</f>
        <v>0</v>
      </c>
      <c r="BT64" s="117">
        <f t="shared" si="21"/>
        <v>0</v>
      </c>
      <c r="BU64" s="113"/>
      <c r="BV64" s="114"/>
      <c r="BW64" s="120">
        <f t="shared" si="22"/>
        <v>0</v>
      </c>
    </row>
    <row r="65" spans="1:75" x14ac:dyDescent="0.2">
      <c r="A65" s="96" t="str">
        <f t="shared" si="11"/>
        <v>S6</v>
      </c>
      <c r="B65" s="96" t="str">
        <f t="shared" si="11"/>
        <v>Appraisal</v>
      </c>
      <c r="C65" s="101">
        <f>Monday!H31</f>
        <v>0</v>
      </c>
      <c r="D65" s="101">
        <f>Tuesday!H31</f>
        <v>0</v>
      </c>
      <c r="E65" s="101">
        <f>Wednesday!H31</f>
        <v>0</v>
      </c>
      <c r="F65" s="101">
        <f>Thursday!H31</f>
        <v>0</v>
      </c>
      <c r="G65" s="101">
        <f>Friday!H31</f>
        <v>0</v>
      </c>
      <c r="H65" s="108">
        <f>'Saturday &amp; Sunday (1)'!L31</f>
        <v>0</v>
      </c>
      <c r="I65" s="97">
        <f t="shared" si="12"/>
        <v>0</v>
      </c>
      <c r="J65" s="101">
        <f>'Monday (2)'!H31</f>
        <v>0</v>
      </c>
      <c r="K65" s="101">
        <f>'Tuesday (2)'!H31</f>
        <v>0</v>
      </c>
      <c r="L65" s="101">
        <f>'Wednesday (2)'!H31</f>
        <v>0</v>
      </c>
      <c r="M65" s="101">
        <f>'Thursday (2)'!H31</f>
        <v>0</v>
      </c>
      <c r="N65" s="101">
        <f>'Friday (2)'!H31</f>
        <v>0</v>
      </c>
      <c r="O65" s="108">
        <f>'Saturday &amp; Sunday (2)'!L31</f>
        <v>0</v>
      </c>
      <c r="P65" s="109">
        <f t="shared" si="13"/>
        <v>0</v>
      </c>
      <c r="Q65" s="101">
        <f>'Monday (3)'!H31</f>
        <v>0</v>
      </c>
      <c r="R65" s="101">
        <f>'Tuesday (3)'!H31</f>
        <v>0</v>
      </c>
      <c r="S65" s="101">
        <f>'Wednesday (3)'!H31</f>
        <v>0</v>
      </c>
      <c r="T65" s="101">
        <f>'Thursday (3)'!H31</f>
        <v>0</v>
      </c>
      <c r="U65" s="101">
        <f>'Friday (3)'!H31</f>
        <v>0</v>
      </c>
      <c r="V65" s="108">
        <f>'Saturday &amp; Sunday (3)'!L31</f>
        <v>0</v>
      </c>
      <c r="W65" s="117">
        <f t="shared" si="14"/>
        <v>0</v>
      </c>
      <c r="X65" s="101">
        <f>'Monday (4)'!H31</f>
        <v>0</v>
      </c>
      <c r="Y65" s="101">
        <f>'Tuesday (4)'!H31</f>
        <v>0</v>
      </c>
      <c r="Z65" s="101">
        <f>'Wednesday (4)'!H31</f>
        <v>0</v>
      </c>
      <c r="AA65" s="101">
        <f>'Thursday (4)'!H31</f>
        <v>0</v>
      </c>
      <c r="AB65" s="101">
        <f>'Friday (4)'!H31</f>
        <v>0</v>
      </c>
      <c r="AC65" s="108">
        <f>'Saturday &amp; Sunday (4)'!L31</f>
        <v>0</v>
      </c>
      <c r="AD65" s="109">
        <f t="shared" si="15"/>
        <v>0</v>
      </c>
      <c r="AE65" s="101">
        <f>'Monday (5)'!H31</f>
        <v>0</v>
      </c>
      <c r="AF65" s="101">
        <f>'Tuesday (5)'!H31</f>
        <v>0</v>
      </c>
      <c r="AG65" s="101">
        <f>'Wednesday (5)'!H31</f>
        <v>0</v>
      </c>
      <c r="AH65" s="101">
        <f>'Thursday (5)'!H31</f>
        <v>0</v>
      </c>
      <c r="AI65" s="101">
        <f>'Friday (5)'!H31</f>
        <v>0</v>
      </c>
      <c r="AJ65" s="108">
        <f>'Saturday &amp; Sunday (5)'!L31</f>
        <v>0</v>
      </c>
      <c r="AK65" s="109">
        <f t="shared" si="16"/>
        <v>0</v>
      </c>
      <c r="AL65" s="101">
        <f>'Monday (6)'!H31</f>
        <v>0</v>
      </c>
      <c r="AM65" s="101">
        <f>'Tuesday (6)'!H31</f>
        <v>0</v>
      </c>
      <c r="AN65" s="101">
        <f>'Wednesday (6)'!H31</f>
        <v>0</v>
      </c>
      <c r="AO65" s="101">
        <f>'Thursday (6)'!H31</f>
        <v>0</v>
      </c>
      <c r="AP65" s="101">
        <f>'Friday (6)'!H31</f>
        <v>0</v>
      </c>
      <c r="AQ65" s="108">
        <f>'Saturday &amp; Sunday (6)'!L31</f>
        <v>0</v>
      </c>
      <c r="AR65" s="117">
        <f t="shared" si="17"/>
        <v>0</v>
      </c>
      <c r="AS65" s="101">
        <f>'Monday (7)'!H31</f>
        <v>0</v>
      </c>
      <c r="AT65" s="101">
        <f>'Tuesday (7)'!H31</f>
        <v>0</v>
      </c>
      <c r="AU65" s="101">
        <f>'Wednesday (7)'!H31</f>
        <v>0</v>
      </c>
      <c r="AV65" s="101">
        <f>'Thursday (7)'!H31</f>
        <v>0</v>
      </c>
      <c r="AW65" s="101">
        <f>'Friday (7)'!H31</f>
        <v>0</v>
      </c>
      <c r="AX65" s="108">
        <f>'Saturday &amp; Sunday (7)'!L31</f>
        <v>0</v>
      </c>
      <c r="AY65" s="109">
        <f t="shared" si="18"/>
        <v>0</v>
      </c>
      <c r="AZ65" s="101">
        <f>'Monday (8)'!H31</f>
        <v>0</v>
      </c>
      <c r="BA65" s="101">
        <f>'Tuesday (8)'!H31</f>
        <v>0</v>
      </c>
      <c r="BB65" s="101">
        <f>'Wednesday (8)'!H31</f>
        <v>0</v>
      </c>
      <c r="BC65" s="101">
        <f>'Thursday (8)'!H31</f>
        <v>0</v>
      </c>
      <c r="BD65" s="101">
        <f>'Friday (8)'!H31</f>
        <v>0</v>
      </c>
      <c r="BE65" s="108">
        <f>'Saturday &amp; Sunday (8)'!L31</f>
        <v>0</v>
      </c>
      <c r="BF65" s="117">
        <f t="shared" si="19"/>
        <v>0</v>
      </c>
      <c r="BG65" s="101">
        <f>'Monday (9)'!H31</f>
        <v>0</v>
      </c>
      <c r="BH65" s="101">
        <f>'Tuesday (9)'!H31</f>
        <v>0</v>
      </c>
      <c r="BI65" s="101">
        <f>'Wednesday (9)'!H31</f>
        <v>0</v>
      </c>
      <c r="BJ65" s="101">
        <f>'Thursday (9)'!H31</f>
        <v>0</v>
      </c>
      <c r="BK65" s="101">
        <f>'Friday (9)'!H31</f>
        <v>0</v>
      </c>
      <c r="BL65" s="108">
        <f>'Saturday &amp; Sunday (9)'!L31</f>
        <v>0</v>
      </c>
      <c r="BM65" s="117">
        <f t="shared" si="20"/>
        <v>0</v>
      </c>
      <c r="BN65" s="101">
        <f>'Monday (10)'!H31</f>
        <v>0</v>
      </c>
      <c r="BO65" s="101">
        <f>'Tuesday (10)'!H31</f>
        <v>0</v>
      </c>
      <c r="BP65" s="101">
        <f>'Wednesday (10)'!H31</f>
        <v>0</v>
      </c>
      <c r="BQ65" s="101">
        <f>'Thursday (10)'!H31</f>
        <v>0</v>
      </c>
      <c r="BR65" s="101">
        <f>'Friday (10)'!H31</f>
        <v>0</v>
      </c>
      <c r="BS65" s="108">
        <f>'Saturday &amp; Sunday (10)'!L31</f>
        <v>0</v>
      </c>
      <c r="BT65" s="117">
        <f t="shared" si="21"/>
        <v>0</v>
      </c>
      <c r="BU65" s="113"/>
      <c r="BV65" s="114"/>
      <c r="BW65" s="120">
        <f t="shared" si="22"/>
        <v>0</v>
      </c>
    </row>
    <row r="66" spans="1:75" x14ac:dyDescent="0.2">
      <c r="A66" s="96" t="str">
        <f t="shared" si="11"/>
        <v>S7</v>
      </c>
      <c r="B66" s="96" t="str">
        <f t="shared" si="11"/>
        <v>Revalidation</v>
      </c>
      <c r="C66" s="101">
        <f>Monday!H32</f>
        <v>0</v>
      </c>
      <c r="D66" s="101">
        <f>Tuesday!H32</f>
        <v>0</v>
      </c>
      <c r="E66" s="101">
        <f>Wednesday!H32</f>
        <v>0</v>
      </c>
      <c r="F66" s="101">
        <f>Thursday!H32</f>
        <v>0</v>
      </c>
      <c r="G66" s="101">
        <f>Friday!H32</f>
        <v>0</v>
      </c>
      <c r="H66" s="108">
        <f>'Saturday &amp; Sunday (1)'!L32</f>
        <v>0</v>
      </c>
      <c r="I66" s="97">
        <f t="shared" si="12"/>
        <v>0</v>
      </c>
      <c r="J66" s="101">
        <f>'Monday (2)'!H32</f>
        <v>0</v>
      </c>
      <c r="K66" s="101">
        <f>'Tuesday (2)'!H32</f>
        <v>0</v>
      </c>
      <c r="L66" s="101">
        <f>'Wednesday (2)'!H32</f>
        <v>0</v>
      </c>
      <c r="M66" s="101">
        <f>'Thursday (2)'!H32</f>
        <v>0</v>
      </c>
      <c r="N66" s="101">
        <f>'Friday (2)'!H32</f>
        <v>0</v>
      </c>
      <c r="O66" s="108">
        <f>'Saturday &amp; Sunday (2)'!L32</f>
        <v>0</v>
      </c>
      <c r="P66" s="109">
        <f t="shared" si="13"/>
        <v>0</v>
      </c>
      <c r="Q66" s="101">
        <f>'Monday (3)'!H32</f>
        <v>0</v>
      </c>
      <c r="R66" s="101">
        <f>'Tuesday (3)'!H32</f>
        <v>0</v>
      </c>
      <c r="S66" s="101">
        <f>'Wednesday (3)'!H32</f>
        <v>0</v>
      </c>
      <c r="T66" s="101">
        <f>'Thursday (3)'!H32</f>
        <v>0</v>
      </c>
      <c r="U66" s="101">
        <f>'Friday (3)'!H32</f>
        <v>0</v>
      </c>
      <c r="V66" s="108">
        <f>'Saturday &amp; Sunday (3)'!L32</f>
        <v>0</v>
      </c>
      <c r="W66" s="117">
        <f t="shared" si="14"/>
        <v>0</v>
      </c>
      <c r="X66" s="101">
        <f>'Monday (4)'!H32</f>
        <v>0</v>
      </c>
      <c r="Y66" s="101">
        <f>'Tuesday (4)'!H32</f>
        <v>0</v>
      </c>
      <c r="Z66" s="101">
        <f>'Wednesday (4)'!H32</f>
        <v>0</v>
      </c>
      <c r="AA66" s="101">
        <f>'Thursday (4)'!H32</f>
        <v>0</v>
      </c>
      <c r="AB66" s="101">
        <f>'Friday (4)'!H32</f>
        <v>0</v>
      </c>
      <c r="AC66" s="108">
        <f>'Saturday &amp; Sunday (4)'!L32</f>
        <v>0</v>
      </c>
      <c r="AD66" s="109">
        <f t="shared" si="15"/>
        <v>0</v>
      </c>
      <c r="AE66" s="101">
        <f>'Monday (5)'!H32</f>
        <v>0</v>
      </c>
      <c r="AF66" s="101">
        <f>'Tuesday (5)'!H32</f>
        <v>0</v>
      </c>
      <c r="AG66" s="101">
        <f>'Wednesday (5)'!H32</f>
        <v>0</v>
      </c>
      <c r="AH66" s="101">
        <f>'Thursday (5)'!H32</f>
        <v>0</v>
      </c>
      <c r="AI66" s="101">
        <f>'Friday (5)'!H32</f>
        <v>0</v>
      </c>
      <c r="AJ66" s="108">
        <f>'Saturday &amp; Sunday (5)'!L32</f>
        <v>0</v>
      </c>
      <c r="AK66" s="109">
        <f t="shared" si="16"/>
        <v>0</v>
      </c>
      <c r="AL66" s="101">
        <f>'Monday (6)'!H32</f>
        <v>0</v>
      </c>
      <c r="AM66" s="101">
        <f>'Tuesday (6)'!H32</f>
        <v>0</v>
      </c>
      <c r="AN66" s="101">
        <f>'Wednesday (6)'!H32</f>
        <v>0</v>
      </c>
      <c r="AO66" s="101">
        <f>'Thursday (6)'!H32</f>
        <v>0</v>
      </c>
      <c r="AP66" s="101">
        <f>'Friday (6)'!H32</f>
        <v>0</v>
      </c>
      <c r="AQ66" s="108">
        <f>'Saturday &amp; Sunday (6)'!L32</f>
        <v>0</v>
      </c>
      <c r="AR66" s="117">
        <f t="shared" si="17"/>
        <v>0</v>
      </c>
      <c r="AS66" s="101">
        <f>'Monday (7)'!H32</f>
        <v>0</v>
      </c>
      <c r="AT66" s="101">
        <f>'Tuesday (7)'!H32</f>
        <v>0</v>
      </c>
      <c r="AU66" s="101">
        <f>'Wednesday (7)'!H32</f>
        <v>0</v>
      </c>
      <c r="AV66" s="101">
        <f>'Thursday (7)'!H32</f>
        <v>0</v>
      </c>
      <c r="AW66" s="101">
        <f>'Friday (7)'!H32</f>
        <v>0</v>
      </c>
      <c r="AX66" s="108">
        <f>'Saturday &amp; Sunday (7)'!L32</f>
        <v>0</v>
      </c>
      <c r="AY66" s="109">
        <f t="shared" si="18"/>
        <v>0</v>
      </c>
      <c r="AZ66" s="101">
        <f>'Monday (8)'!H32</f>
        <v>0</v>
      </c>
      <c r="BA66" s="101">
        <f>'Tuesday (8)'!H32</f>
        <v>0</v>
      </c>
      <c r="BB66" s="101">
        <f>'Wednesday (8)'!H32</f>
        <v>0</v>
      </c>
      <c r="BC66" s="101">
        <f>'Thursday (8)'!H32</f>
        <v>0</v>
      </c>
      <c r="BD66" s="101">
        <f>'Friday (8)'!H32</f>
        <v>0</v>
      </c>
      <c r="BE66" s="108">
        <f>'Saturday &amp; Sunday (8)'!L32</f>
        <v>0</v>
      </c>
      <c r="BF66" s="117">
        <f t="shared" si="19"/>
        <v>0</v>
      </c>
      <c r="BG66" s="101">
        <f>'Monday (9)'!H32</f>
        <v>0</v>
      </c>
      <c r="BH66" s="101">
        <f>'Tuesday (9)'!H32</f>
        <v>0</v>
      </c>
      <c r="BI66" s="101">
        <f>'Wednesday (9)'!H32</f>
        <v>0</v>
      </c>
      <c r="BJ66" s="101">
        <f>'Thursday (9)'!H32</f>
        <v>0</v>
      </c>
      <c r="BK66" s="101">
        <f>'Friday (9)'!H32</f>
        <v>0</v>
      </c>
      <c r="BL66" s="108">
        <f>'Saturday &amp; Sunday (9)'!L32</f>
        <v>0</v>
      </c>
      <c r="BM66" s="117">
        <f t="shared" si="20"/>
        <v>0</v>
      </c>
      <c r="BN66" s="101">
        <f>'Monday (10)'!H32</f>
        <v>0</v>
      </c>
      <c r="BO66" s="101">
        <f>'Tuesday (10)'!H32</f>
        <v>0</v>
      </c>
      <c r="BP66" s="101">
        <f>'Wednesday (10)'!H32</f>
        <v>0</v>
      </c>
      <c r="BQ66" s="101">
        <f>'Thursday (10)'!H32</f>
        <v>0</v>
      </c>
      <c r="BR66" s="101">
        <f>'Friday (10)'!H32</f>
        <v>0</v>
      </c>
      <c r="BS66" s="108">
        <f>'Saturday &amp; Sunday (10)'!L32</f>
        <v>0</v>
      </c>
      <c r="BT66" s="117">
        <f t="shared" si="21"/>
        <v>0</v>
      </c>
      <c r="BU66" s="113"/>
      <c r="BV66" s="114"/>
      <c r="BW66" s="120">
        <f t="shared" si="22"/>
        <v>0</v>
      </c>
    </row>
    <row r="67" spans="1:75" x14ac:dyDescent="0.2">
      <c r="A67" s="96" t="str">
        <f t="shared" si="11"/>
        <v>S8</v>
      </c>
      <c r="B67" s="96" t="str">
        <f t="shared" si="11"/>
        <v>Research</v>
      </c>
      <c r="C67" s="101">
        <f>Monday!H33</f>
        <v>0</v>
      </c>
      <c r="D67" s="101">
        <f>Tuesday!H33</f>
        <v>0</v>
      </c>
      <c r="E67" s="101">
        <f>Wednesday!H33</f>
        <v>0</v>
      </c>
      <c r="F67" s="101">
        <f>Thursday!H33</f>
        <v>0</v>
      </c>
      <c r="G67" s="101">
        <f>Friday!H33</f>
        <v>0</v>
      </c>
      <c r="H67" s="108">
        <f>'Saturday &amp; Sunday (1)'!L33</f>
        <v>0</v>
      </c>
      <c r="I67" s="97">
        <f t="shared" si="12"/>
        <v>0</v>
      </c>
      <c r="J67" s="101">
        <f>'Monday (2)'!H33</f>
        <v>0</v>
      </c>
      <c r="K67" s="101">
        <f>'Tuesday (2)'!H33</f>
        <v>0</v>
      </c>
      <c r="L67" s="101">
        <f>'Wednesday (2)'!H33</f>
        <v>0</v>
      </c>
      <c r="M67" s="101">
        <f>'Thursday (2)'!H33</f>
        <v>0</v>
      </c>
      <c r="N67" s="101">
        <f>'Friday (2)'!H33</f>
        <v>0</v>
      </c>
      <c r="O67" s="108">
        <f>'Saturday &amp; Sunday (2)'!L33</f>
        <v>0</v>
      </c>
      <c r="P67" s="109">
        <f t="shared" si="13"/>
        <v>0</v>
      </c>
      <c r="Q67" s="101">
        <f>'Monday (3)'!H33</f>
        <v>0</v>
      </c>
      <c r="R67" s="101">
        <f>'Tuesday (3)'!H33</f>
        <v>0</v>
      </c>
      <c r="S67" s="101">
        <f>'Wednesday (3)'!H33</f>
        <v>0</v>
      </c>
      <c r="T67" s="101">
        <f>'Thursday (3)'!H33</f>
        <v>0</v>
      </c>
      <c r="U67" s="101">
        <f>'Friday (3)'!H33</f>
        <v>0</v>
      </c>
      <c r="V67" s="108">
        <f>'Saturday &amp; Sunday (3)'!L33</f>
        <v>0</v>
      </c>
      <c r="W67" s="117">
        <f t="shared" si="14"/>
        <v>0</v>
      </c>
      <c r="X67" s="101">
        <f>'Monday (4)'!H33</f>
        <v>0</v>
      </c>
      <c r="Y67" s="101">
        <f>'Tuesday (4)'!H33</f>
        <v>0</v>
      </c>
      <c r="Z67" s="101">
        <f>'Wednesday (4)'!H33</f>
        <v>0</v>
      </c>
      <c r="AA67" s="101">
        <f>'Thursday (4)'!H33</f>
        <v>0</v>
      </c>
      <c r="AB67" s="101">
        <f>'Friday (4)'!H33</f>
        <v>0</v>
      </c>
      <c r="AC67" s="108">
        <f>'Saturday &amp; Sunday (4)'!L33</f>
        <v>0</v>
      </c>
      <c r="AD67" s="109">
        <f t="shared" si="15"/>
        <v>0</v>
      </c>
      <c r="AE67" s="101">
        <f>'Monday (5)'!H33</f>
        <v>0</v>
      </c>
      <c r="AF67" s="101">
        <f>'Tuesday (5)'!H33</f>
        <v>0</v>
      </c>
      <c r="AG67" s="101">
        <f>'Wednesday (5)'!H33</f>
        <v>0</v>
      </c>
      <c r="AH67" s="101">
        <f>'Thursday (5)'!H33</f>
        <v>0</v>
      </c>
      <c r="AI67" s="101">
        <f>'Friday (5)'!H33</f>
        <v>0</v>
      </c>
      <c r="AJ67" s="108">
        <f>'Saturday &amp; Sunday (5)'!L33</f>
        <v>0</v>
      </c>
      <c r="AK67" s="109">
        <f t="shared" si="16"/>
        <v>0</v>
      </c>
      <c r="AL67" s="101">
        <f>'Monday (6)'!H33</f>
        <v>0</v>
      </c>
      <c r="AM67" s="101">
        <f>'Tuesday (6)'!H33</f>
        <v>0</v>
      </c>
      <c r="AN67" s="101">
        <f>'Wednesday (6)'!H33</f>
        <v>0</v>
      </c>
      <c r="AO67" s="101">
        <f>'Thursday (6)'!H33</f>
        <v>0</v>
      </c>
      <c r="AP67" s="101">
        <f>'Friday (6)'!H33</f>
        <v>0</v>
      </c>
      <c r="AQ67" s="108">
        <f>'Saturday &amp; Sunday (6)'!L33</f>
        <v>0</v>
      </c>
      <c r="AR67" s="117">
        <f t="shared" si="17"/>
        <v>0</v>
      </c>
      <c r="AS67" s="101">
        <f>'Monday (7)'!H33</f>
        <v>0</v>
      </c>
      <c r="AT67" s="101">
        <f>'Tuesday (7)'!H33</f>
        <v>0</v>
      </c>
      <c r="AU67" s="101">
        <f>'Wednesday (7)'!H33</f>
        <v>0</v>
      </c>
      <c r="AV67" s="101">
        <f>'Thursday (7)'!H33</f>
        <v>0</v>
      </c>
      <c r="AW67" s="101">
        <f>'Friday (7)'!H33</f>
        <v>0</v>
      </c>
      <c r="AX67" s="108">
        <f>'Saturday &amp; Sunday (7)'!L33</f>
        <v>0</v>
      </c>
      <c r="AY67" s="109">
        <f t="shared" si="18"/>
        <v>0</v>
      </c>
      <c r="AZ67" s="101">
        <f>'Monday (8)'!H33</f>
        <v>0</v>
      </c>
      <c r="BA67" s="101">
        <f>'Tuesday (8)'!H33</f>
        <v>0</v>
      </c>
      <c r="BB67" s="101">
        <f>'Wednesday (8)'!H33</f>
        <v>0</v>
      </c>
      <c r="BC67" s="101">
        <f>'Thursday (8)'!H33</f>
        <v>0</v>
      </c>
      <c r="BD67" s="101">
        <f>'Friday (8)'!H33</f>
        <v>0</v>
      </c>
      <c r="BE67" s="108">
        <f>'Saturday &amp; Sunday (8)'!L33</f>
        <v>0</v>
      </c>
      <c r="BF67" s="117">
        <f t="shared" si="19"/>
        <v>0</v>
      </c>
      <c r="BG67" s="101">
        <f>'Monday (9)'!H33</f>
        <v>0</v>
      </c>
      <c r="BH67" s="101">
        <f>'Tuesday (9)'!H33</f>
        <v>0</v>
      </c>
      <c r="BI67" s="101">
        <f>'Wednesday (9)'!H33</f>
        <v>0</v>
      </c>
      <c r="BJ67" s="101">
        <f>'Thursday (9)'!H33</f>
        <v>0</v>
      </c>
      <c r="BK67" s="101">
        <f>'Friday (9)'!H33</f>
        <v>0</v>
      </c>
      <c r="BL67" s="108">
        <f>'Saturday &amp; Sunday (9)'!L33</f>
        <v>0</v>
      </c>
      <c r="BM67" s="117">
        <f t="shared" si="20"/>
        <v>0</v>
      </c>
      <c r="BN67" s="101">
        <f>'Monday (10)'!H33</f>
        <v>0</v>
      </c>
      <c r="BO67" s="101">
        <f>'Tuesday (10)'!H33</f>
        <v>0</v>
      </c>
      <c r="BP67" s="101">
        <f>'Wednesday (10)'!H33</f>
        <v>0</v>
      </c>
      <c r="BQ67" s="101">
        <f>'Thursday (10)'!H33</f>
        <v>0</v>
      </c>
      <c r="BR67" s="101">
        <f>'Friday (10)'!H33</f>
        <v>0</v>
      </c>
      <c r="BS67" s="108">
        <f>'Saturday &amp; Sunday (10)'!L33</f>
        <v>0</v>
      </c>
      <c r="BT67" s="117">
        <f t="shared" si="21"/>
        <v>0</v>
      </c>
      <c r="BU67" s="113"/>
      <c r="BV67" s="114"/>
      <c r="BW67" s="120">
        <f t="shared" si="22"/>
        <v>0</v>
      </c>
    </row>
    <row r="68" spans="1:75" x14ac:dyDescent="0.2">
      <c r="A68" s="96" t="str">
        <f t="shared" si="11"/>
        <v>S9</v>
      </c>
      <c r="B68" s="96" t="str">
        <f t="shared" si="11"/>
        <v>Contribution to Service Management and Planning</v>
      </c>
      <c r="C68" s="101">
        <f>Monday!H34</f>
        <v>0</v>
      </c>
      <c r="D68" s="101">
        <f>Tuesday!H34</f>
        <v>0</v>
      </c>
      <c r="E68" s="101">
        <f>Wednesday!H34</f>
        <v>0</v>
      </c>
      <c r="F68" s="101">
        <f>Thursday!H34</f>
        <v>0</v>
      </c>
      <c r="G68" s="101">
        <f>Friday!H34</f>
        <v>0</v>
      </c>
      <c r="H68" s="108">
        <f>'Saturday &amp; Sunday (1)'!L34</f>
        <v>0</v>
      </c>
      <c r="I68" s="97">
        <f t="shared" si="12"/>
        <v>0</v>
      </c>
      <c r="J68" s="101">
        <f>'Monday (2)'!H34</f>
        <v>0</v>
      </c>
      <c r="K68" s="101">
        <f>'Tuesday (2)'!H34</f>
        <v>0</v>
      </c>
      <c r="L68" s="101">
        <f>'Wednesday (2)'!H34</f>
        <v>0</v>
      </c>
      <c r="M68" s="101">
        <f>'Thursday (2)'!H34</f>
        <v>0</v>
      </c>
      <c r="N68" s="101">
        <f>'Friday (2)'!H34</f>
        <v>0</v>
      </c>
      <c r="O68" s="108">
        <f>'Saturday &amp; Sunday (2)'!L34</f>
        <v>0</v>
      </c>
      <c r="P68" s="109">
        <f t="shared" si="13"/>
        <v>0</v>
      </c>
      <c r="Q68" s="101">
        <f>'Monday (3)'!H34</f>
        <v>0</v>
      </c>
      <c r="R68" s="101">
        <f>'Tuesday (3)'!H34</f>
        <v>0</v>
      </c>
      <c r="S68" s="101">
        <f>'Wednesday (3)'!H34</f>
        <v>0</v>
      </c>
      <c r="T68" s="101">
        <f>'Thursday (3)'!H34</f>
        <v>0</v>
      </c>
      <c r="U68" s="101">
        <f>'Friday (3)'!H34</f>
        <v>0</v>
      </c>
      <c r="V68" s="108">
        <f>'Saturday &amp; Sunday (3)'!L34</f>
        <v>0</v>
      </c>
      <c r="W68" s="117">
        <f t="shared" si="14"/>
        <v>0</v>
      </c>
      <c r="X68" s="101">
        <f>'Monday (4)'!H34</f>
        <v>0</v>
      </c>
      <c r="Y68" s="101">
        <f>'Tuesday (4)'!H34</f>
        <v>0</v>
      </c>
      <c r="Z68" s="101">
        <f>'Wednesday (4)'!H34</f>
        <v>0</v>
      </c>
      <c r="AA68" s="101">
        <f>'Thursday (4)'!H34</f>
        <v>0</v>
      </c>
      <c r="AB68" s="101">
        <f>'Friday (4)'!H34</f>
        <v>0</v>
      </c>
      <c r="AC68" s="108">
        <f>'Saturday &amp; Sunday (4)'!L34</f>
        <v>0</v>
      </c>
      <c r="AD68" s="109">
        <f t="shared" si="15"/>
        <v>0</v>
      </c>
      <c r="AE68" s="101">
        <f>'Monday (5)'!H34</f>
        <v>0</v>
      </c>
      <c r="AF68" s="101">
        <f>'Tuesday (5)'!H34</f>
        <v>0</v>
      </c>
      <c r="AG68" s="101">
        <f>'Wednesday (5)'!H34</f>
        <v>0</v>
      </c>
      <c r="AH68" s="101">
        <f>'Thursday (5)'!H34</f>
        <v>0</v>
      </c>
      <c r="AI68" s="101">
        <f>'Friday (5)'!H34</f>
        <v>0</v>
      </c>
      <c r="AJ68" s="108">
        <f>'Saturday &amp; Sunday (5)'!L34</f>
        <v>0</v>
      </c>
      <c r="AK68" s="109">
        <f t="shared" si="16"/>
        <v>0</v>
      </c>
      <c r="AL68" s="101">
        <f>'Monday (6)'!H34</f>
        <v>0</v>
      </c>
      <c r="AM68" s="101">
        <f>'Tuesday (6)'!H34</f>
        <v>0</v>
      </c>
      <c r="AN68" s="101">
        <f>'Wednesday (6)'!H34</f>
        <v>0</v>
      </c>
      <c r="AO68" s="101">
        <f>'Thursday (6)'!H34</f>
        <v>0</v>
      </c>
      <c r="AP68" s="101">
        <f>'Friday (6)'!H34</f>
        <v>0</v>
      </c>
      <c r="AQ68" s="108">
        <f>'Saturday &amp; Sunday (6)'!L34</f>
        <v>0</v>
      </c>
      <c r="AR68" s="117">
        <f t="shared" si="17"/>
        <v>0</v>
      </c>
      <c r="AS68" s="101">
        <f>'Monday (7)'!H34</f>
        <v>0</v>
      </c>
      <c r="AT68" s="101">
        <f>'Tuesday (7)'!H34</f>
        <v>0</v>
      </c>
      <c r="AU68" s="101">
        <f>'Wednesday (7)'!H34</f>
        <v>0</v>
      </c>
      <c r="AV68" s="101">
        <f>'Thursday (7)'!H34</f>
        <v>0</v>
      </c>
      <c r="AW68" s="101">
        <f>'Friday (7)'!H34</f>
        <v>0</v>
      </c>
      <c r="AX68" s="108">
        <f>'Saturday &amp; Sunday (7)'!L34</f>
        <v>0</v>
      </c>
      <c r="AY68" s="109">
        <f t="shared" si="18"/>
        <v>0</v>
      </c>
      <c r="AZ68" s="101">
        <f>'Monday (8)'!H34</f>
        <v>0</v>
      </c>
      <c r="BA68" s="101">
        <f>'Tuesday (8)'!H34</f>
        <v>0</v>
      </c>
      <c r="BB68" s="101">
        <f>'Wednesday (8)'!H34</f>
        <v>0</v>
      </c>
      <c r="BC68" s="101">
        <f>'Thursday (8)'!H34</f>
        <v>0</v>
      </c>
      <c r="BD68" s="101">
        <f>'Friday (8)'!H34</f>
        <v>0</v>
      </c>
      <c r="BE68" s="108">
        <f>'Saturday &amp; Sunday (8)'!L34</f>
        <v>0</v>
      </c>
      <c r="BF68" s="117">
        <f t="shared" si="19"/>
        <v>0</v>
      </c>
      <c r="BG68" s="101">
        <f>'Monday (9)'!H34</f>
        <v>0</v>
      </c>
      <c r="BH68" s="101">
        <f>'Tuesday (9)'!H34</f>
        <v>0</v>
      </c>
      <c r="BI68" s="101">
        <f>'Wednesday (9)'!H34</f>
        <v>0</v>
      </c>
      <c r="BJ68" s="101">
        <f>'Thursday (9)'!H34</f>
        <v>0</v>
      </c>
      <c r="BK68" s="101">
        <f>'Friday (9)'!H34</f>
        <v>0</v>
      </c>
      <c r="BL68" s="108">
        <f>'Saturday &amp; Sunday (9)'!L34</f>
        <v>0</v>
      </c>
      <c r="BM68" s="117">
        <f t="shared" si="20"/>
        <v>0</v>
      </c>
      <c r="BN68" s="101">
        <f>'Monday (10)'!H34</f>
        <v>0</v>
      </c>
      <c r="BO68" s="101">
        <f>'Tuesday (10)'!H34</f>
        <v>0</v>
      </c>
      <c r="BP68" s="101">
        <f>'Wednesday (10)'!H34</f>
        <v>0</v>
      </c>
      <c r="BQ68" s="101">
        <f>'Thursday (10)'!H34</f>
        <v>0</v>
      </c>
      <c r="BR68" s="101">
        <f>'Friday (10)'!H34</f>
        <v>0</v>
      </c>
      <c r="BS68" s="108">
        <f>'Saturday &amp; Sunday (10)'!L34</f>
        <v>0</v>
      </c>
      <c r="BT68" s="117">
        <f t="shared" si="21"/>
        <v>0</v>
      </c>
      <c r="BU68" s="113"/>
      <c r="BV68" s="114"/>
      <c r="BW68" s="120">
        <f t="shared" si="22"/>
        <v>0</v>
      </c>
    </row>
    <row r="69" spans="1:75" x14ac:dyDescent="0.2">
      <c r="A69" s="96" t="str">
        <f t="shared" si="11"/>
        <v>S10</v>
      </c>
      <c r="B69" s="96" t="str">
        <f t="shared" si="11"/>
        <v xml:space="preserve"> Clinical Governance Activities</v>
      </c>
      <c r="C69" s="101">
        <f>Monday!H35</f>
        <v>0</v>
      </c>
      <c r="D69" s="101">
        <f>Tuesday!H35</f>
        <v>0</v>
      </c>
      <c r="E69" s="101">
        <f>Wednesday!H35</f>
        <v>0</v>
      </c>
      <c r="F69" s="101">
        <f>Thursday!H35</f>
        <v>0</v>
      </c>
      <c r="G69" s="101">
        <f>Friday!H35</f>
        <v>0</v>
      </c>
      <c r="H69" s="108">
        <f>'Saturday &amp; Sunday (1)'!L35</f>
        <v>0</v>
      </c>
      <c r="I69" s="97">
        <f t="shared" si="12"/>
        <v>0</v>
      </c>
      <c r="J69" s="101">
        <f>'Monday (2)'!H35</f>
        <v>0</v>
      </c>
      <c r="K69" s="101">
        <f>'Tuesday (2)'!H35</f>
        <v>0</v>
      </c>
      <c r="L69" s="101">
        <f>'Wednesday (2)'!H35</f>
        <v>0</v>
      </c>
      <c r="M69" s="101">
        <f>'Thursday (2)'!H35</f>
        <v>0</v>
      </c>
      <c r="N69" s="101">
        <f>'Friday (2)'!H35</f>
        <v>0</v>
      </c>
      <c r="O69" s="108">
        <f>'Saturday &amp; Sunday (2)'!L35</f>
        <v>0</v>
      </c>
      <c r="P69" s="109">
        <f t="shared" si="13"/>
        <v>0</v>
      </c>
      <c r="Q69" s="101">
        <f>'Monday (3)'!H35</f>
        <v>0</v>
      </c>
      <c r="R69" s="101">
        <f>'Tuesday (3)'!H35</f>
        <v>0</v>
      </c>
      <c r="S69" s="101">
        <f>'Wednesday (3)'!H35</f>
        <v>0</v>
      </c>
      <c r="T69" s="101">
        <f>'Thursday (3)'!H35</f>
        <v>0</v>
      </c>
      <c r="U69" s="101">
        <f>'Friday (3)'!H35</f>
        <v>0</v>
      </c>
      <c r="V69" s="108">
        <f>'Saturday &amp; Sunday (3)'!L35</f>
        <v>0</v>
      </c>
      <c r="W69" s="117">
        <f t="shared" si="14"/>
        <v>0</v>
      </c>
      <c r="X69" s="101">
        <f>'Monday (4)'!H35</f>
        <v>0</v>
      </c>
      <c r="Y69" s="101">
        <f>'Tuesday (4)'!H35</f>
        <v>0</v>
      </c>
      <c r="Z69" s="101">
        <f>'Wednesday (4)'!H35</f>
        <v>0</v>
      </c>
      <c r="AA69" s="101">
        <f>'Thursday (4)'!H35</f>
        <v>0</v>
      </c>
      <c r="AB69" s="101">
        <f>'Friday (4)'!H35</f>
        <v>0</v>
      </c>
      <c r="AC69" s="108">
        <f>'Saturday &amp; Sunday (4)'!L35</f>
        <v>0</v>
      </c>
      <c r="AD69" s="109">
        <f t="shared" si="15"/>
        <v>0</v>
      </c>
      <c r="AE69" s="101">
        <f>'Monday (5)'!H35</f>
        <v>0</v>
      </c>
      <c r="AF69" s="101">
        <f>'Tuesday (5)'!H35</f>
        <v>0</v>
      </c>
      <c r="AG69" s="101">
        <f>'Wednesday (5)'!H35</f>
        <v>0</v>
      </c>
      <c r="AH69" s="101">
        <f>'Thursday (5)'!H35</f>
        <v>0</v>
      </c>
      <c r="AI69" s="101">
        <f>'Friday (5)'!H35</f>
        <v>0</v>
      </c>
      <c r="AJ69" s="108">
        <f>'Saturday &amp; Sunday (5)'!L35</f>
        <v>0</v>
      </c>
      <c r="AK69" s="109">
        <f t="shared" si="16"/>
        <v>0</v>
      </c>
      <c r="AL69" s="101">
        <f>'Monday (6)'!H35</f>
        <v>0</v>
      </c>
      <c r="AM69" s="101">
        <f>'Tuesday (6)'!H35</f>
        <v>0</v>
      </c>
      <c r="AN69" s="101">
        <f>'Wednesday (6)'!H35</f>
        <v>0</v>
      </c>
      <c r="AO69" s="101">
        <f>'Thursday (6)'!H35</f>
        <v>0</v>
      </c>
      <c r="AP69" s="101">
        <f>'Friday (6)'!H35</f>
        <v>0</v>
      </c>
      <c r="AQ69" s="108">
        <f>'Saturday &amp; Sunday (6)'!L35</f>
        <v>0</v>
      </c>
      <c r="AR69" s="117">
        <f t="shared" si="17"/>
        <v>0</v>
      </c>
      <c r="AS69" s="101">
        <f>'Monday (7)'!H35</f>
        <v>0</v>
      </c>
      <c r="AT69" s="101">
        <f>'Tuesday (7)'!H35</f>
        <v>0</v>
      </c>
      <c r="AU69" s="101">
        <f>'Wednesday (7)'!H35</f>
        <v>0</v>
      </c>
      <c r="AV69" s="101">
        <f>'Thursday (7)'!H35</f>
        <v>0</v>
      </c>
      <c r="AW69" s="101">
        <f>'Friday (7)'!H35</f>
        <v>0</v>
      </c>
      <c r="AX69" s="108">
        <f>'Saturday &amp; Sunday (7)'!L35</f>
        <v>0</v>
      </c>
      <c r="AY69" s="109">
        <f t="shared" si="18"/>
        <v>0</v>
      </c>
      <c r="AZ69" s="101">
        <f>'Monday (8)'!H35</f>
        <v>0</v>
      </c>
      <c r="BA69" s="101">
        <f>'Tuesday (8)'!H35</f>
        <v>0</v>
      </c>
      <c r="BB69" s="101">
        <f>'Wednesday (8)'!H35</f>
        <v>0</v>
      </c>
      <c r="BC69" s="101">
        <f>'Thursday (8)'!H35</f>
        <v>0</v>
      </c>
      <c r="BD69" s="101">
        <f>'Friday (8)'!H35</f>
        <v>0</v>
      </c>
      <c r="BE69" s="108">
        <f>'Saturday &amp; Sunday (8)'!L35</f>
        <v>0</v>
      </c>
      <c r="BF69" s="117">
        <f t="shared" si="19"/>
        <v>0</v>
      </c>
      <c r="BG69" s="101">
        <f>'Monday (9)'!H35</f>
        <v>0</v>
      </c>
      <c r="BH69" s="101">
        <f>'Tuesday (9)'!H35</f>
        <v>0</v>
      </c>
      <c r="BI69" s="101">
        <f>'Wednesday (9)'!H35</f>
        <v>0</v>
      </c>
      <c r="BJ69" s="101">
        <f>'Thursday (9)'!H35</f>
        <v>0</v>
      </c>
      <c r="BK69" s="101">
        <f>'Friday (9)'!H35</f>
        <v>0</v>
      </c>
      <c r="BL69" s="108">
        <f>'Saturday &amp; Sunday (9)'!L35</f>
        <v>0</v>
      </c>
      <c r="BM69" s="117">
        <f t="shared" si="20"/>
        <v>0</v>
      </c>
      <c r="BN69" s="101">
        <f>'Monday (10)'!H35</f>
        <v>0</v>
      </c>
      <c r="BO69" s="101">
        <f>'Tuesday (10)'!H35</f>
        <v>0</v>
      </c>
      <c r="BP69" s="101">
        <f>'Wednesday (10)'!H35</f>
        <v>0</v>
      </c>
      <c r="BQ69" s="101">
        <f>'Thursday (10)'!H35</f>
        <v>0</v>
      </c>
      <c r="BR69" s="101">
        <f>'Friday (10)'!H35</f>
        <v>0</v>
      </c>
      <c r="BS69" s="108">
        <f>'Saturday &amp; Sunday (10)'!L35</f>
        <v>0</v>
      </c>
      <c r="BT69" s="117">
        <f t="shared" si="21"/>
        <v>0</v>
      </c>
      <c r="BU69" s="113"/>
      <c r="BV69" s="114"/>
      <c r="BW69" s="120">
        <f t="shared" si="22"/>
        <v>0</v>
      </c>
    </row>
    <row r="70" spans="1:75" x14ac:dyDescent="0.2">
      <c r="A70" s="96" t="str">
        <f t="shared" si="11"/>
        <v>S11</v>
      </c>
      <c r="B70" s="96" t="str">
        <f t="shared" si="11"/>
        <v>Any other supporting professional activities</v>
      </c>
      <c r="C70" s="101">
        <f>Monday!H36</f>
        <v>0</v>
      </c>
      <c r="D70" s="101">
        <f>Tuesday!H36</f>
        <v>0</v>
      </c>
      <c r="E70" s="101">
        <f>Wednesday!H36</f>
        <v>0</v>
      </c>
      <c r="F70" s="101">
        <f>Thursday!H36</f>
        <v>0</v>
      </c>
      <c r="G70" s="101">
        <f>Friday!H36</f>
        <v>0</v>
      </c>
      <c r="H70" s="108">
        <f>'Saturday &amp; Sunday (1)'!L36</f>
        <v>0</v>
      </c>
      <c r="I70" s="97">
        <f t="shared" si="12"/>
        <v>0</v>
      </c>
      <c r="J70" s="101">
        <f>'Monday (2)'!H36</f>
        <v>0</v>
      </c>
      <c r="K70" s="101">
        <f>'Tuesday (2)'!H36</f>
        <v>0</v>
      </c>
      <c r="L70" s="101">
        <f>'Wednesday (2)'!H36</f>
        <v>0</v>
      </c>
      <c r="M70" s="101">
        <f>'Thursday (2)'!H36</f>
        <v>0</v>
      </c>
      <c r="N70" s="101">
        <f>'Friday (2)'!H36</f>
        <v>0</v>
      </c>
      <c r="O70" s="108">
        <f>'Saturday &amp; Sunday (2)'!L36</f>
        <v>0</v>
      </c>
      <c r="P70" s="109">
        <f t="shared" si="13"/>
        <v>0</v>
      </c>
      <c r="Q70" s="101">
        <f>'Monday (3)'!H36</f>
        <v>0</v>
      </c>
      <c r="R70" s="101">
        <f>'Tuesday (3)'!H36</f>
        <v>0</v>
      </c>
      <c r="S70" s="101">
        <f>'Wednesday (3)'!H36</f>
        <v>0</v>
      </c>
      <c r="T70" s="101">
        <f>'Thursday (3)'!H36</f>
        <v>0</v>
      </c>
      <c r="U70" s="101">
        <f>'Friday (3)'!H36</f>
        <v>0</v>
      </c>
      <c r="V70" s="108">
        <f>'Saturday &amp; Sunday (3)'!L36</f>
        <v>0</v>
      </c>
      <c r="W70" s="117">
        <f t="shared" si="14"/>
        <v>0</v>
      </c>
      <c r="X70" s="101">
        <f>'Monday (4)'!H36</f>
        <v>0</v>
      </c>
      <c r="Y70" s="101">
        <f>'Tuesday (4)'!H36</f>
        <v>0</v>
      </c>
      <c r="Z70" s="101">
        <f>'Wednesday (4)'!H36</f>
        <v>0</v>
      </c>
      <c r="AA70" s="101">
        <f>'Thursday (4)'!H36</f>
        <v>0</v>
      </c>
      <c r="AB70" s="101">
        <f>'Friday (4)'!H36</f>
        <v>0</v>
      </c>
      <c r="AC70" s="108">
        <f>'Saturday &amp; Sunday (4)'!L36</f>
        <v>0</v>
      </c>
      <c r="AD70" s="109">
        <f t="shared" si="15"/>
        <v>0</v>
      </c>
      <c r="AE70" s="101">
        <f>'Monday (5)'!H36</f>
        <v>0</v>
      </c>
      <c r="AF70" s="101">
        <f>'Tuesday (5)'!H36</f>
        <v>0</v>
      </c>
      <c r="AG70" s="101">
        <f>'Wednesday (5)'!H36</f>
        <v>0</v>
      </c>
      <c r="AH70" s="101">
        <f>'Thursday (5)'!H36</f>
        <v>0</v>
      </c>
      <c r="AI70" s="101">
        <f>'Friday (5)'!H36</f>
        <v>0</v>
      </c>
      <c r="AJ70" s="108">
        <f>'Saturday &amp; Sunday (5)'!L36</f>
        <v>0</v>
      </c>
      <c r="AK70" s="109">
        <f t="shared" si="16"/>
        <v>0</v>
      </c>
      <c r="AL70" s="101">
        <f>'Monday (6)'!H36</f>
        <v>0</v>
      </c>
      <c r="AM70" s="101">
        <f>'Tuesday (6)'!H36</f>
        <v>0</v>
      </c>
      <c r="AN70" s="101">
        <f>'Wednesday (6)'!H36</f>
        <v>0</v>
      </c>
      <c r="AO70" s="101">
        <f>'Thursday (6)'!H36</f>
        <v>0</v>
      </c>
      <c r="AP70" s="101">
        <f>'Friday (6)'!H36</f>
        <v>0</v>
      </c>
      <c r="AQ70" s="108">
        <f>'Saturday &amp; Sunday (6)'!L36</f>
        <v>0</v>
      </c>
      <c r="AR70" s="117">
        <f t="shared" si="17"/>
        <v>0</v>
      </c>
      <c r="AS70" s="101">
        <f>'Monday (7)'!H36</f>
        <v>0</v>
      </c>
      <c r="AT70" s="101">
        <f>'Tuesday (7)'!H36</f>
        <v>0</v>
      </c>
      <c r="AU70" s="101">
        <f>'Wednesday (7)'!H36</f>
        <v>0</v>
      </c>
      <c r="AV70" s="101">
        <f>'Thursday (7)'!H36</f>
        <v>0</v>
      </c>
      <c r="AW70" s="101">
        <f>'Friday (7)'!H36</f>
        <v>0</v>
      </c>
      <c r="AX70" s="108">
        <f>'Saturday &amp; Sunday (7)'!L36</f>
        <v>0</v>
      </c>
      <c r="AY70" s="109">
        <f t="shared" si="18"/>
        <v>0</v>
      </c>
      <c r="AZ70" s="101">
        <f>'Monday (8)'!H36</f>
        <v>0</v>
      </c>
      <c r="BA70" s="101">
        <f>'Tuesday (8)'!H36</f>
        <v>0</v>
      </c>
      <c r="BB70" s="101">
        <f>'Wednesday (8)'!H36</f>
        <v>0</v>
      </c>
      <c r="BC70" s="101">
        <f>'Thursday (8)'!H36</f>
        <v>0</v>
      </c>
      <c r="BD70" s="101">
        <f>'Friday (8)'!H36</f>
        <v>0</v>
      </c>
      <c r="BE70" s="108">
        <f>'Saturday &amp; Sunday (8)'!L36</f>
        <v>0</v>
      </c>
      <c r="BF70" s="117">
        <f t="shared" si="19"/>
        <v>0</v>
      </c>
      <c r="BG70" s="101">
        <f>'Monday (9)'!H36</f>
        <v>0</v>
      </c>
      <c r="BH70" s="101">
        <f>'Tuesday (9)'!H36</f>
        <v>0</v>
      </c>
      <c r="BI70" s="101">
        <f>'Wednesday (9)'!H36</f>
        <v>0</v>
      </c>
      <c r="BJ70" s="101">
        <f>'Thursday (9)'!H36</f>
        <v>0</v>
      </c>
      <c r="BK70" s="101">
        <f>'Friday (9)'!H36</f>
        <v>0</v>
      </c>
      <c r="BL70" s="108">
        <f>'Saturday &amp; Sunday (9)'!L36</f>
        <v>0</v>
      </c>
      <c r="BM70" s="117">
        <f t="shared" si="20"/>
        <v>0</v>
      </c>
      <c r="BN70" s="101">
        <f>'Monday (10)'!H36</f>
        <v>0</v>
      </c>
      <c r="BO70" s="101">
        <f>'Tuesday (10)'!H36</f>
        <v>0</v>
      </c>
      <c r="BP70" s="101">
        <f>'Wednesday (10)'!H36</f>
        <v>0</v>
      </c>
      <c r="BQ70" s="101">
        <f>'Thursday (10)'!H36</f>
        <v>0</v>
      </c>
      <c r="BR70" s="101">
        <f>'Friday (10)'!H36</f>
        <v>0</v>
      </c>
      <c r="BS70" s="108">
        <f>'Saturday &amp; Sunday (10)'!L36</f>
        <v>0</v>
      </c>
      <c r="BT70" s="117">
        <f t="shared" si="21"/>
        <v>0</v>
      </c>
      <c r="BU70" s="113"/>
      <c r="BV70" s="114"/>
      <c r="BW70" s="120">
        <f t="shared" si="22"/>
        <v>0</v>
      </c>
    </row>
    <row r="71" spans="1:75" x14ac:dyDescent="0.2">
      <c r="A71" s="96" t="str">
        <f t="shared" si="11"/>
        <v>S12</v>
      </c>
      <c r="B71" s="96" t="str">
        <f t="shared" si="11"/>
        <v>Clinical Management</v>
      </c>
      <c r="C71" s="101">
        <f>Monday!H37</f>
        <v>0</v>
      </c>
      <c r="D71" s="101">
        <f>Tuesday!H37</f>
        <v>0</v>
      </c>
      <c r="E71" s="101">
        <f>Wednesday!H37</f>
        <v>0</v>
      </c>
      <c r="F71" s="101">
        <f>Thursday!H37</f>
        <v>0</v>
      </c>
      <c r="G71" s="101">
        <f>Friday!H37</f>
        <v>0</v>
      </c>
      <c r="H71" s="108">
        <f>'Saturday &amp; Sunday (1)'!L37</f>
        <v>0</v>
      </c>
      <c r="I71" s="97">
        <f t="shared" si="12"/>
        <v>0</v>
      </c>
      <c r="J71" s="101">
        <f>'Monday (2)'!H37</f>
        <v>0</v>
      </c>
      <c r="K71" s="101">
        <f>'Tuesday (2)'!H37</f>
        <v>0</v>
      </c>
      <c r="L71" s="101">
        <f>'Wednesday (2)'!H37</f>
        <v>0</v>
      </c>
      <c r="M71" s="101">
        <f>'Thursday (2)'!H37</f>
        <v>0</v>
      </c>
      <c r="N71" s="101">
        <f>'Friday (2)'!H37</f>
        <v>0</v>
      </c>
      <c r="O71" s="108">
        <f>'Saturday &amp; Sunday (2)'!L37</f>
        <v>0</v>
      </c>
      <c r="P71" s="109">
        <f t="shared" si="13"/>
        <v>0</v>
      </c>
      <c r="Q71" s="101">
        <f>'Monday (3)'!H37</f>
        <v>0</v>
      </c>
      <c r="R71" s="101">
        <f>'Tuesday (3)'!H37</f>
        <v>0</v>
      </c>
      <c r="S71" s="101">
        <f>'Wednesday (3)'!H37</f>
        <v>0</v>
      </c>
      <c r="T71" s="101">
        <f>'Thursday (3)'!H37</f>
        <v>0</v>
      </c>
      <c r="U71" s="101">
        <f>'Friday (3)'!H37</f>
        <v>0</v>
      </c>
      <c r="V71" s="108">
        <f>'Saturday &amp; Sunday (3)'!L37</f>
        <v>0</v>
      </c>
      <c r="W71" s="117">
        <f t="shared" si="14"/>
        <v>0</v>
      </c>
      <c r="X71" s="101">
        <f>'Monday (4)'!H37</f>
        <v>0</v>
      </c>
      <c r="Y71" s="101">
        <f>'Tuesday (4)'!H37</f>
        <v>0</v>
      </c>
      <c r="Z71" s="101">
        <f>'Wednesday (4)'!H37</f>
        <v>0</v>
      </c>
      <c r="AA71" s="101">
        <f>'Thursday (4)'!H37</f>
        <v>0</v>
      </c>
      <c r="AB71" s="101">
        <f>'Friday (4)'!H37</f>
        <v>0</v>
      </c>
      <c r="AC71" s="108">
        <f>'Saturday &amp; Sunday (4)'!L37</f>
        <v>0</v>
      </c>
      <c r="AD71" s="109">
        <f t="shared" si="15"/>
        <v>0</v>
      </c>
      <c r="AE71" s="101">
        <f>'Monday (5)'!H37</f>
        <v>0</v>
      </c>
      <c r="AF71" s="101">
        <f>'Tuesday (5)'!H37</f>
        <v>0</v>
      </c>
      <c r="AG71" s="101">
        <f>'Wednesday (5)'!H37</f>
        <v>0</v>
      </c>
      <c r="AH71" s="101">
        <f>'Thursday (5)'!H37</f>
        <v>0</v>
      </c>
      <c r="AI71" s="101">
        <f>'Friday (5)'!H37</f>
        <v>0</v>
      </c>
      <c r="AJ71" s="108">
        <f>'Saturday &amp; Sunday (5)'!L37</f>
        <v>0</v>
      </c>
      <c r="AK71" s="109">
        <f t="shared" si="16"/>
        <v>0</v>
      </c>
      <c r="AL71" s="101">
        <f>'Monday (6)'!H37</f>
        <v>0</v>
      </c>
      <c r="AM71" s="101">
        <f>'Tuesday (6)'!H37</f>
        <v>0</v>
      </c>
      <c r="AN71" s="101">
        <f>'Wednesday (6)'!H37</f>
        <v>0</v>
      </c>
      <c r="AO71" s="101">
        <f>'Thursday (6)'!H37</f>
        <v>0</v>
      </c>
      <c r="AP71" s="101">
        <f>'Friday (6)'!H37</f>
        <v>0</v>
      </c>
      <c r="AQ71" s="108">
        <f>'Saturday &amp; Sunday (6)'!L37</f>
        <v>0</v>
      </c>
      <c r="AR71" s="117">
        <f t="shared" si="17"/>
        <v>0</v>
      </c>
      <c r="AS71" s="101">
        <f>'Monday (7)'!H37</f>
        <v>0</v>
      </c>
      <c r="AT71" s="101">
        <f>'Tuesday (7)'!H37</f>
        <v>0</v>
      </c>
      <c r="AU71" s="101">
        <f>'Wednesday (7)'!H37</f>
        <v>0</v>
      </c>
      <c r="AV71" s="101">
        <f>'Thursday (7)'!H37</f>
        <v>0</v>
      </c>
      <c r="AW71" s="101">
        <f>'Friday (7)'!H37</f>
        <v>0</v>
      </c>
      <c r="AX71" s="108">
        <f>'Saturday &amp; Sunday (7)'!L37</f>
        <v>0</v>
      </c>
      <c r="AY71" s="109">
        <f t="shared" si="18"/>
        <v>0</v>
      </c>
      <c r="AZ71" s="101">
        <f>'Monday (8)'!H37</f>
        <v>0</v>
      </c>
      <c r="BA71" s="101">
        <f>'Tuesday (8)'!H37</f>
        <v>0</v>
      </c>
      <c r="BB71" s="101">
        <f>'Wednesday (8)'!H37</f>
        <v>0</v>
      </c>
      <c r="BC71" s="101">
        <f>'Thursday (8)'!H37</f>
        <v>0</v>
      </c>
      <c r="BD71" s="101">
        <f>'Friday (8)'!H37</f>
        <v>0</v>
      </c>
      <c r="BE71" s="108">
        <f>'Saturday &amp; Sunday (8)'!L37</f>
        <v>0</v>
      </c>
      <c r="BF71" s="117">
        <f t="shared" si="19"/>
        <v>0</v>
      </c>
      <c r="BG71" s="101">
        <f>'Monday (9)'!H37</f>
        <v>0</v>
      </c>
      <c r="BH71" s="101">
        <f>'Tuesday (9)'!H37</f>
        <v>0</v>
      </c>
      <c r="BI71" s="101">
        <f>'Wednesday (9)'!H37</f>
        <v>0</v>
      </c>
      <c r="BJ71" s="101">
        <f>'Thursday (9)'!H37</f>
        <v>0</v>
      </c>
      <c r="BK71" s="101">
        <f>'Friday (9)'!H37</f>
        <v>0</v>
      </c>
      <c r="BL71" s="108">
        <f>'Saturday &amp; Sunday (9)'!L37</f>
        <v>0</v>
      </c>
      <c r="BM71" s="117">
        <f t="shared" si="20"/>
        <v>0</v>
      </c>
      <c r="BN71" s="101">
        <f>'Monday (10)'!H37</f>
        <v>0</v>
      </c>
      <c r="BO71" s="101">
        <f>'Tuesday (10)'!H37</f>
        <v>0</v>
      </c>
      <c r="BP71" s="101">
        <f>'Wednesday (10)'!H37</f>
        <v>0</v>
      </c>
      <c r="BQ71" s="101">
        <f>'Thursday (10)'!H37</f>
        <v>0</v>
      </c>
      <c r="BR71" s="101">
        <f>'Friday (10)'!H37</f>
        <v>0</v>
      </c>
      <c r="BS71" s="108">
        <f>'Saturday &amp; Sunday (10)'!L37</f>
        <v>0</v>
      </c>
      <c r="BT71" s="117">
        <f t="shared" si="21"/>
        <v>0</v>
      </c>
      <c r="BU71" s="113"/>
      <c r="BV71" s="114"/>
      <c r="BW71" s="120">
        <f t="shared" si="22"/>
        <v>0</v>
      </c>
    </row>
    <row r="72" spans="1:75" x14ac:dyDescent="0.2">
      <c r="A72" s="96" t="str">
        <f t="shared" si="11"/>
        <v>S13</v>
      </c>
      <c r="B72" s="96" t="str">
        <f t="shared" si="11"/>
        <v>Meetings</v>
      </c>
      <c r="C72" s="101">
        <f>Monday!H38</f>
        <v>0</v>
      </c>
      <c r="D72" s="101">
        <f>Tuesday!H38</f>
        <v>0</v>
      </c>
      <c r="E72" s="101">
        <f>Wednesday!H38</f>
        <v>0</v>
      </c>
      <c r="F72" s="101">
        <f>Thursday!H38</f>
        <v>0</v>
      </c>
      <c r="G72" s="101">
        <f>Friday!H38</f>
        <v>0</v>
      </c>
      <c r="H72" s="108">
        <f>'Saturday &amp; Sunday (1)'!L38</f>
        <v>0</v>
      </c>
      <c r="I72" s="97">
        <f t="shared" si="12"/>
        <v>0</v>
      </c>
      <c r="J72" s="101">
        <f>'Monday (2)'!H38</f>
        <v>0</v>
      </c>
      <c r="K72" s="101">
        <f>'Tuesday (2)'!H38</f>
        <v>0</v>
      </c>
      <c r="L72" s="101">
        <f>'Wednesday (2)'!H38</f>
        <v>0</v>
      </c>
      <c r="M72" s="101">
        <f>'Thursday (2)'!H38</f>
        <v>0</v>
      </c>
      <c r="N72" s="101">
        <f>'Friday (2)'!H38</f>
        <v>0</v>
      </c>
      <c r="O72" s="108">
        <f>'Saturday &amp; Sunday (2)'!L38</f>
        <v>0</v>
      </c>
      <c r="P72" s="109">
        <f t="shared" si="13"/>
        <v>0</v>
      </c>
      <c r="Q72" s="101">
        <f>'Monday (3)'!H38</f>
        <v>0</v>
      </c>
      <c r="R72" s="101">
        <f>'Tuesday (3)'!H38</f>
        <v>0</v>
      </c>
      <c r="S72" s="101">
        <f>'Wednesday (3)'!H38</f>
        <v>0</v>
      </c>
      <c r="T72" s="101">
        <f>'Thursday (3)'!H38</f>
        <v>0</v>
      </c>
      <c r="U72" s="101">
        <f>'Friday (3)'!H38</f>
        <v>0</v>
      </c>
      <c r="V72" s="108">
        <f>'Saturday &amp; Sunday (3)'!L38</f>
        <v>0</v>
      </c>
      <c r="W72" s="117">
        <f t="shared" si="14"/>
        <v>0</v>
      </c>
      <c r="X72" s="101">
        <f>'Monday (4)'!H38</f>
        <v>0</v>
      </c>
      <c r="Y72" s="101">
        <f>'Tuesday (4)'!H38</f>
        <v>0</v>
      </c>
      <c r="Z72" s="101">
        <f>'Wednesday (4)'!H38</f>
        <v>0</v>
      </c>
      <c r="AA72" s="101">
        <f>'Thursday (4)'!H38</f>
        <v>0</v>
      </c>
      <c r="AB72" s="101">
        <f>'Friday (4)'!H38</f>
        <v>0</v>
      </c>
      <c r="AC72" s="108">
        <f>'Saturday &amp; Sunday (4)'!L38</f>
        <v>0</v>
      </c>
      <c r="AD72" s="109">
        <f t="shared" si="15"/>
        <v>0</v>
      </c>
      <c r="AE72" s="101">
        <f>'Monday (5)'!H38</f>
        <v>0</v>
      </c>
      <c r="AF72" s="101">
        <f>'Tuesday (5)'!H38</f>
        <v>0</v>
      </c>
      <c r="AG72" s="101">
        <f>'Wednesday (5)'!H38</f>
        <v>0</v>
      </c>
      <c r="AH72" s="101">
        <f>'Thursday (5)'!H38</f>
        <v>0</v>
      </c>
      <c r="AI72" s="101">
        <f>'Friday (5)'!H38</f>
        <v>0</v>
      </c>
      <c r="AJ72" s="108">
        <f>'Saturday &amp; Sunday (5)'!L38</f>
        <v>0</v>
      </c>
      <c r="AK72" s="109">
        <f t="shared" si="16"/>
        <v>0</v>
      </c>
      <c r="AL72" s="101">
        <f>'Monday (6)'!H38</f>
        <v>0</v>
      </c>
      <c r="AM72" s="101">
        <f>'Tuesday (6)'!H38</f>
        <v>0</v>
      </c>
      <c r="AN72" s="101">
        <f>'Wednesday (6)'!H38</f>
        <v>0</v>
      </c>
      <c r="AO72" s="101">
        <f>'Thursday (6)'!H38</f>
        <v>0</v>
      </c>
      <c r="AP72" s="101">
        <f>'Friday (6)'!H38</f>
        <v>0</v>
      </c>
      <c r="AQ72" s="108">
        <f>'Saturday &amp; Sunday (6)'!L38</f>
        <v>0</v>
      </c>
      <c r="AR72" s="117">
        <f t="shared" si="17"/>
        <v>0</v>
      </c>
      <c r="AS72" s="101">
        <f>'Monday (7)'!H38</f>
        <v>0</v>
      </c>
      <c r="AT72" s="101">
        <f>'Tuesday (7)'!H38</f>
        <v>0</v>
      </c>
      <c r="AU72" s="101">
        <f>'Wednesday (7)'!H38</f>
        <v>0</v>
      </c>
      <c r="AV72" s="101">
        <f>'Thursday (7)'!H38</f>
        <v>0</v>
      </c>
      <c r="AW72" s="101">
        <f>'Friday (7)'!H38</f>
        <v>0</v>
      </c>
      <c r="AX72" s="108">
        <f>'Saturday &amp; Sunday (7)'!L38</f>
        <v>0</v>
      </c>
      <c r="AY72" s="109">
        <f t="shared" si="18"/>
        <v>0</v>
      </c>
      <c r="AZ72" s="101">
        <f>'Monday (8)'!H38</f>
        <v>0</v>
      </c>
      <c r="BA72" s="101">
        <f>'Tuesday (8)'!H38</f>
        <v>0</v>
      </c>
      <c r="BB72" s="101">
        <f>'Wednesday (8)'!H38</f>
        <v>0</v>
      </c>
      <c r="BC72" s="101">
        <f>'Thursday (8)'!H38</f>
        <v>0</v>
      </c>
      <c r="BD72" s="101">
        <f>'Friday (8)'!H38</f>
        <v>0</v>
      </c>
      <c r="BE72" s="108">
        <f>'Saturday &amp; Sunday (8)'!L38</f>
        <v>0</v>
      </c>
      <c r="BF72" s="117">
        <f t="shared" si="19"/>
        <v>0</v>
      </c>
      <c r="BG72" s="101">
        <f>'Monday (9)'!H38</f>
        <v>0</v>
      </c>
      <c r="BH72" s="101">
        <f>'Tuesday (9)'!H38</f>
        <v>0</v>
      </c>
      <c r="BI72" s="101">
        <f>'Wednesday (9)'!H38</f>
        <v>0</v>
      </c>
      <c r="BJ72" s="101">
        <f>'Thursday (9)'!H38</f>
        <v>0</v>
      </c>
      <c r="BK72" s="101">
        <f>'Friday (9)'!H38</f>
        <v>0</v>
      </c>
      <c r="BL72" s="108">
        <f>'Saturday &amp; Sunday (9)'!L38</f>
        <v>0</v>
      </c>
      <c r="BM72" s="117">
        <f t="shared" si="20"/>
        <v>0</v>
      </c>
      <c r="BN72" s="101">
        <f>'Monday (10)'!H38</f>
        <v>0</v>
      </c>
      <c r="BO72" s="101">
        <f>'Tuesday (10)'!H38</f>
        <v>0</v>
      </c>
      <c r="BP72" s="101">
        <f>'Wednesday (10)'!H38</f>
        <v>0</v>
      </c>
      <c r="BQ72" s="101">
        <f>'Thursday (10)'!H38</f>
        <v>0</v>
      </c>
      <c r="BR72" s="101">
        <f>'Friday (10)'!H38</f>
        <v>0</v>
      </c>
      <c r="BS72" s="108">
        <f>'Saturday &amp; Sunday (10)'!L38</f>
        <v>0</v>
      </c>
      <c r="BT72" s="117">
        <f t="shared" si="21"/>
        <v>0</v>
      </c>
      <c r="BU72" s="113"/>
      <c r="BV72" s="114"/>
      <c r="BW72" s="120">
        <f t="shared" si="22"/>
        <v>0</v>
      </c>
    </row>
    <row r="73" spans="1:75" x14ac:dyDescent="0.2">
      <c r="A73" s="96" t="str">
        <f t="shared" si="11"/>
        <v>S14</v>
      </c>
      <c r="B73" s="96" t="str">
        <f t="shared" si="11"/>
        <v>Travelling time associated with SPA</v>
      </c>
      <c r="C73" s="101">
        <f>Monday!H39</f>
        <v>0</v>
      </c>
      <c r="D73" s="101">
        <f>Tuesday!H39</f>
        <v>0</v>
      </c>
      <c r="E73" s="101">
        <f>Wednesday!H39</f>
        <v>0</v>
      </c>
      <c r="F73" s="101">
        <f>Thursday!H39</f>
        <v>0</v>
      </c>
      <c r="G73" s="101">
        <f>Friday!H39</f>
        <v>0</v>
      </c>
      <c r="H73" s="108">
        <f>'Saturday &amp; Sunday (1)'!L39</f>
        <v>0</v>
      </c>
      <c r="I73" s="97">
        <f t="shared" si="12"/>
        <v>0</v>
      </c>
      <c r="J73" s="101">
        <f>'Monday (2)'!H39</f>
        <v>0</v>
      </c>
      <c r="K73" s="101">
        <f>'Tuesday (2)'!H39</f>
        <v>0</v>
      </c>
      <c r="L73" s="101">
        <f>'Wednesday (2)'!H39</f>
        <v>0</v>
      </c>
      <c r="M73" s="101">
        <f>'Thursday (2)'!H39</f>
        <v>0</v>
      </c>
      <c r="N73" s="101">
        <f>'Friday (2)'!H39</f>
        <v>0</v>
      </c>
      <c r="O73" s="108">
        <f>'Saturday &amp; Sunday (2)'!L39</f>
        <v>0</v>
      </c>
      <c r="P73" s="109">
        <f t="shared" si="13"/>
        <v>0</v>
      </c>
      <c r="Q73" s="101">
        <f>'Monday (3)'!H39</f>
        <v>0</v>
      </c>
      <c r="R73" s="101">
        <f>'Tuesday (3)'!H39</f>
        <v>0</v>
      </c>
      <c r="S73" s="101">
        <f>'Wednesday (3)'!H39</f>
        <v>0</v>
      </c>
      <c r="T73" s="101">
        <f>'Thursday (3)'!H39</f>
        <v>0</v>
      </c>
      <c r="U73" s="101">
        <f>'Friday (3)'!H39</f>
        <v>0</v>
      </c>
      <c r="V73" s="108">
        <f>'Saturday &amp; Sunday (3)'!L39</f>
        <v>0</v>
      </c>
      <c r="W73" s="117">
        <f t="shared" si="14"/>
        <v>0</v>
      </c>
      <c r="X73" s="101">
        <f>'Monday (4)'!H39</f>
        <v>0</v>
      </c>
      <c r="Y73" s="101">
        <f>'Tuesday (4)'!H39</f>
        <v>0</v>
      </c>
      <c r="Z73" s="101">
        <f>'Wednesday (4)'!H39</f>
        <v>0</v>
      </c>
      <c r="AA73" s="101">
        <f>'Thursday (4)'!H39</f>
        <v>0</v>
      </c>
      <c r="AB73" s="101">
        <f>'Friday (4)'!H39</f>
        <v>0</v>
      </c>
      <c r="AC73" s="108">
        <f>'Saturday &amp; Sunday (4)'!L39</f>
        <v>0</v>
      </c>
      <c r="AD73" s="109">
        <f t="shared" si="15"/>
        <v>0</v>
      </c>
      <c r="AE73" s="101">
        <f>'Monday (5)'!H39</f>
        <v>0</v>
      </c>
      <c r="AF73" s="101">
        <f>'Tuesday (5)'!H39</f>
        <v>0</v>
      </c>
      <c r="AG73" s="101">
        <f>'Wednesday (5)'!H39</f>
        <v>0</v>
      </c>
      <c r="AH73" s="101">
        <f>'Thursday (5)'!H39</f>
        <v>0</v>
      </c>
      <c r="AI73" s="101">
        <f>'Friday (5)'!H39</f>
        <v>0</v>
      </c>
      <c r="AJ73" s="108">
        <f>'Saturday &amp; Sunday (5)'!L39</f>
        <v>0</v>
      </c>
      <c r="AK73" s="109">
        <f t="shared" si="16"/>
        <v>0</v>
      </c>
      <c r="AL73" s="101">
        <f>'Monday (6)'!H39</f>
        <v>0</v>
      </c>
      <c r="AM73" s="101">
        <f>'Tuesday (6)'!H39</f>
        <v>0</v>
      </c>
      <c r="AN73" s="101">
        <f>'Wednesday (6)'!H39</f>
        <v>0</v>
      </c>
      <c r="AO73" s="101">
        <f>'Thursday (6)'!H39</f>
        <v>0</v>
      </c>
      <c r="AP73" s="101">
        <f>'Friday (6)'!H39</f>
        <v>0</v>
      </c>
      <c r="AQ73" s="108">
        <f>'Saturday &amp; Sunday (6)'!L39</f>
        <v>0</v>
      </c>
      <c r="AR73" s="117">
        <f t="shared" si="17"/>
        <v>0</v>
      </c>
      <c r="AS73" s="101">
        <f>'Monday (7)'!H39</f>
        <v>0</v>
      </c>
      <c r="AT73" s="101">
        <f>'Tuesday (7)'!H39</f>
        <v>0</v>
      </c>
      <c r="AU73" s="101">
        <f>'Wednesday (7)'!H39</f>
        <v>0</v>
      </c>
      <c r="AV73" s="101">
        <f>'Thursday (7)'!H39</f>
        <v>0</v>
      </c>
      <c r="AW73" s="101">
        <f>'Friday (7)'!H39</f>
        <v>0</v>
      </c>
      <c r="AX73" s="108">
        <f>'Saturday &amp; Sunday (7)'!L39</f>
        <v>0</v>
      </c>
      <c r="AY73" s="109">
        <f t="shared" si="18"/>
        <v>0</v>
      </c>
      <c r="AZ73" s="101">
        <f>'Monday (8)'!H39</f>
        <v>0</v>
      </c>
      <c r="BA73" s="101">
        <f>'Tuesday (8)'!H39</f>
        <v>0</v>
      </c>
      <c r="BB73" s="101">
        <f>'Wednesday (8)'!H39</f>
        <v>0</v>
      </c>
      <c r="BC73" s="101">
        <f>'Thursday (8)'!H39</f>
        <v>0</v>
      </c>
      <c r="BD73" s="101">
        <f>'Friday (8)'!H39</f>
        <v>0</v>
      </c>
      <c r="BE73" s="108">
        <f>'Saturday &amp; Sunday (8)'!L39</f>
        <v>0</v>
      </c>
      <c r="BF73" s="117">
        <f t="shared" si="19"/>
        <v>0</v>
      </c>
      <c r="BG73" s="101">
        <f>'Monday (9)'!H39</f>
        <v>0</v>
      </c>
      <c r="BH73" s="101">
        <f>'Tuesday (9)'!H39</f>
        <v>0</v>
      </c>
      <c r="BI73" s="101">
        <f>'Wednesday (9)'!H39</f>
        <v>0</v>
      </c>
      <c r="BJ73" s="101">
        <f>'Thursday (9)'!H39</f>
        <v>0</v>
      </c>
      <c r="BK73" s="101">
        <f>'Friday (9)'!H39</f>
        <v>0</v>
      </c>
      <c r="BL73" s="108">
        <f>'Saturday &amp; Sunday (9)'!L39</f>
        <v>0</v>
      </c>
      <c r="BM73" s="117">
        <f t="shared" si="20"/>
        <v>0</v>
      </c>
      <c r="BN73" s="101">
        <f>'Monday (10)'!H39</f>
        <v>0</v>
      </c>
      <c r="BO73" s="101">
        <f>'Tuesday (10)'!H39</f>
        <v>0</v>
      </c>
      <c r="BP73" s="101">
        <f>'Wednesday (10)'!H39</f>
        <v>0</v>
      </c>
      <c r="BQ73" s="101">
        <f>'Thursday (10)'!H39</f>
        <v>0</v>
      </c>
      <c r="BR73" s="101">
        <f>'Friday (10)'!H39</f>
        <v>0</v>
      </c>
      <c r="BS73" s="108">
        <f>'Saturday &amp; Sunday (10)'!L39</f>
        <v>0</v>
      </c>
      <c r="BT73" s="117">
        <f t="shared" si="21"/>
        <v>0</v>
      </c>
      <c r="BU73" s="113"/>
      <c r="BV73" s="114"/>
      <c r="BW73" s="120">
        <f t="shared" si="22"/>
        <v>0</v>
      </c>
    </row>
    <row r="74" spans="1:75" x14ac:dyDescent="0.2">
      <c r="A74" s="96" t="str">
        <f t="shared" si="11"/>
        <v>S15</v>
      </c>
      <c r="B74" s="96" t="str">
        <f t="shared" si="11"/>
        <v xml:space="preserve">Preparation for meetings </v>
      </c>
      <c r="C74" s="101">
        <f>Monday!H40</f>
        <v>0</v>
      </c>
      <c r="D74" s="101">
        <f>Tuesday!H40</f>
        <v>0</v>
      </c>
      <c r="E74" s="101">
        <f>Wednesday!H40</f>
        <v>0</v>
      </c>
      <c r="F74" s="101">
        <f>Thursday!H40</f>
        <v>0</v>
      </c>
      <c r="G74" s="101">
        <f>Friday!H40</f>
        <v>0</v>
      </c>
      <c r="H74" s="108">
        <f>'Saturday &amp; Sunday (1)'!L40</f>
        <v>0</v>
      </c>
      <c r="I74" s="97">
        <f t="shared" si="12"/>
        <v>0</v>
      </c>
      <c r="J74" s="101">
        <f>'Monday (2)'!H40</f>
        <v>0</v>
      </c>
      <c r="K74" s="101">
        <f>'Tuesday (2)'!H40</f>
        <v>0</v>
      </c>
      <c r="L74" s="101">
        <f>'Wednesday (2)'!H40</f>
        <v>0</v>
      </c>
      <c r="M74" s="101">
        <f>'Thursday (2)'!H40</f>
        <v>0</v>
      </c>
      <c r="N74" s="101">
        <f>'Friday (2)'!H40</f>
        <v>0</v>
      </c>
      <c r="O74" s="108">
        <f>'Saturday &amp; Sunday (2)'!L40</f>
        <v>0</v>
      </c>
      <c r="P74" s="109">
        <f t="shared" si="13"/>
        <v>0</v>
      </c>
      <c r="Q74" s="101">
        <f>'Monday (3)'!H40</f>
        <v>0</v>
      </c>
      <c r="R74" s="101">
        <f>'Tuesday (3)'!H40</f>
        <v>0</v>
      </c>
      <c r="S74" s="101">
        <f>'Wednesday (3)'!H40</f>
        <v>0</v>
      </c>
      <c r="T74" s="101">
        <f>'Thursday (3)'!H40</f>
        <v>0</v>
      </c>
      <c r="U74" s="101">
        <f>'Friday (3)'!H40</f>
        <v>0</v>
      </c>
      <c r="V74" s="108">
        <f>'Saturday &amp; Sunday (3)'!L40</f>
        <v>0</v>
      </c>
      <c r="W74" s="117">
        <f t="shared" si="14"/>
        <v>0</v>
      </c>
      <c r="X74" s="101">
        <f>'Monday (4)'!H40</f>
        <v>0</v>
      </c>
      <c r="Y74" s="101">
        <f>'Tuesday (4)'!H40</f>
        <v>0</v>
      </c>
      <c r="Z74" s="101">
        <f>'Wednesday (4)'!H40</f>
        <v>0</v>
      </c>
      <c r="AA74" s="101">
        <f>'Thursday (4)'!H40</f>
        <v>0</v>
      </c>
      <c r="AB74" s="101">
        <f>'Friday (4)'!H40</f>
        <v>0</v>
      </c>
      <c r="AC74" s="108">
        <f>'Saturday &amp; Sunday (4)'!L40</f>
        <v>0</v>
      </c>
      <c r="AD74" s="109">
        <f t="shared" si="15"/>
        <v>0</v>
      </c>
      <c r="AE74" s="101">
        <f>'Monday (5)'!H40</f>
        <v>0</v>
      </c>
      <c r="AF74" s="101">
        <f>'Tuesday (5)'!H40</f>
        <v>0</v>
      </c>
      <c r="AG74" s="101">
        <f>'Wednesday (5)'!H40</f>
        <v>0</v>
      </c>
      <c r="AH74" s="101">
        <f>'Thursday (5)'!H40</f>
        <v>0</v>
      </c>
      <c r="AI74" s="101">
        <f>'Friday (5)'!H40</f>
        <v>0</v>
      </c>
      <c r="AJ74" s="108">
        <f>'Saturday &amp; Sunday (5)'!L40</f>
        <v>0</v>
      </c>
      <c r="AK74" s="109">
        <f t="shared" si="16"/>
        <v>0</v>
      </c>
      <c r="AL74" s="101">
        <f>'Monday (6)'!H40</f>
        <v>0</v>
      </c>
      <c r="AM74" s="101">
        <f>'Tuesday (6)'!H40</f>
        <v>0</v>
      </c>
      <c r="AN74" s="101">
        <f>'Wednesday (6)'!H40</f>
        <v>0</v>
      </c>
      <c r="AO74" s="101">
        <f>'Thursday (6)'!H40</f>
        <v>0</v>
      </c>
      <c r="AP74" s="101">
        <f>'Friday (6)'!H40</f>
        <v>0</v>
      </c>
      <c r="AQ74" s="108">
        <f>'Saturday &amp; Sunday (6)'!L40</f>
        <v>0</v>
      </c>
      <c r="AR74" s="117">
        <f t="shared" si="17"/>
        <v>0</v>
      </c>
      <c r="AS74" s="101">
        <f>'Monday (7)'!H40</f>
        <v>0</v>
      </c>
      <c r="AT74" s="101">
        <f>'Tuesday (7)'!H40</f>
        <v>0</v>
      </c>
      <c r="AU74" s="101">
        <f>'Wednesday (7)'!H40</f>
        <v>0</v>
      </c>
      <c r="AV74" s="101">
        <f>'Thursday (7)'!H40</f>
        <v>0</v>
      </c>
      <c r="AW74" s="101">
        <f>'Friday (7)'!H40</f>
        <v>0</v>
      </c>
      <c r="AX74" s="108">
        <f>'Saturday &amp; Sunday (7)'!L40</f>
        <v>0</v>
      </c>
      <c r="AY74" s="109">
        <f t="shared" si="18"/>
        <v>0</v>
      </c>
      <c r="AZ74" s="101">
        <f>'Monday (8)'!H40</f>
        <v>0</v>
      </c>
      <c r="BA74" s="101">
        <f>'Tuesday (8)'!H40</f>
        <v>0</v>
      </c>
      <c r="BB74" s="101">
        <f>'Wednesday (8)'!H40</f>
        <v>0</v>
      </c>
      <c r="BC74" s="101">
        <f>'Thursday (8)'!H40</f>
        <v>0</v>
      </c>
      <c r="BD74" s="101">
        <f>'Friday (8)'!H40</f>
        <v>0</v>
      </c>
      <c r="BE74" s="108">
        <f>'Saturday &amp; Sunday (8)'!L40</f>
        <v>0</v>
      </c>
      <c r="BF74" s="117">
        <f t="shared" si="19"/>
        <v>0</v>
      </c>
      <c r="BG74" s="101">
        <f>'Monday (9)'!H40</f>
        <v>0</v>
      </c>
      <c r="BH74" s="101">
        <f>'Tuesday (9)'!H40</f>
        <v>0</v>
      </c>
      <c r="BI74" s="101">
        <f>'Wednesday (9)'!H40</f>
        <v>0</v>
      </c>
      <c r="BJ74" s="101">
        <f>'Thursday (9)'!H40</f>
        <v>0</v>
      </c>
      <c r="BK74" s="101">
        <f>'Friday (9)'!H40</f>
        <v>0</v>
      </c>
      <c r="BL74" s="108">
        <f>'Saturday &amp; Sunday (9)'!L40</f>
        <v>0</v>
      </c>
      <c r="BM74" s="117">
        <f t="shared" si="20"/>
        <v>0</v>
      </c>
      <c r="BN74" s="101">
        <f>'Monday (10)'!H40</f>
        <v>0</v>
      </c>
      <c r="BO74" s="101">
        <f>'Tuesday (10)'!H40</f>
        <v>0</v>
      </c>
      <c r="BP74" s="101">
        <f>'Wednesday (10)'!H40</f>
        <v>0</v>
      </c>
      <c r="BQ74" s="101">
        <f>'Thursday (10)'!H40</f>
        <v>0</v>
      </c>
      <c r="BR74" s="101">
        <f>'Friday (10)'!H40</f>
        <v>0</v>
      </c>
      <c r="BS74" s="108">
        <f>'Saturday &amp; Sunday (10)'!L40</f>
        <v>0</v>
      </c>
      <c r="BT74" s="117">
        <f t="shared" si="21"/>
        <v>0</v>
      </c>
      <c r="BU74" s="113"/>
      <c r="BV74" s="114"/>
      <c r="BW74" s="120">
        <f t="shared" si="22"/>
        <v>0</v>
      </c>
    </row>
    <row r="75" spans="1:75" x14ac:dyDescent="0.2">
      <c r="A75" s="96" t="str">
        <f t="shared" si="11"/>
        <v>AR</v>
      </c>
      <c r="B75" s="96" t="str">
        <f t="shared" si="11"/>
        <v>Additional Responsibilities</v>
      </c>
      <c r="C75" s="101">
        <f>Monday!H41</f>
        <v>0</v>
      </c>
      <c r="D75" s="101">
        <f>Tuesday!H41</f>
        <v>0</v>
      </c>
      <c r="E75" s="101">
        <f>Wednesday!H41</f>
        <v>0</v>
      </c>
      <c r="F75" s="101">
        <f>Thursday!H41</f>
        <v>0</v>
      </c>
      <c r="G75" s="101">
        <f>Friday!H41</f>
        <v>0</v>
      </c>
      <c r="H75" s="108">
        <f>'Saturday &amp; Sunday (1)'!L41</f>
        <v>0</v>
      </c>
      <c r="I75" s="97">
        <f t="shared" si="12"/>
        <v>0</v>
      </c>
      <c r="J75" s="101">
        <f>'Monday (2)'!H41</f>
        <v>0</v>
      </c>
      <c r="K75" s="101">
        <f>'Tuesday (2)'!H41</f>
        <v>0</v>
      </c>
      <c r="L75" s="101">
        <f>'Wednesday (2)'!H41</f>
        <v>0</v>
      </c>
      <c r="M75" s="101">
        <f>'Thursday (2)'!H41</f>
        <v>0</v>
      </c>
      <c r="N75" s="101">
        <f>'Friday (2)'!H41</f>
        <v>0</v>
      </c>
      <c r="O75" s="108">
        <f>'Saturday &amp; Sunday (2)'!L41</f>
        <v>0</v>
      </c>
      <c r="P75" s="109">
        <f t="shared" si="13"/>
        <v>0</v>
      </c>
      <c r="Q75" s="101">
        <f>'Monday (3)'!H41</f>
        <v>0</v>
      </c>
      <c r="R75" s="101">
        <f>'Tuesday (3)'!H41</f>
        <v>0</v>
      </c>
      <c r="S75" s="101">
        <f>'Wednesday (3)'!H41</f>
        <v>0</v>
      </c>
      <c r="T75" s="101">
        <f>'Thursday (3)'!H41</f>
        <v>0</v>
      </c>
      <c r="U75" s="101">
        <f>'Friday (3)'!H41</f>
        <v>0</v>
      </c>
      <c r="V75" s="108">
        <f>'Saturday &amp; Sunday (3)'!L41</f>
        <v>0</v>
      </c>
      <c r="W75" s="117">
        <f t="shared" si="14"/>
        <v>0</v>
      </c>
      <c r="X75" s="101">
        <f>'Monday (4)'!H41</f>
        <v>0</v>
      </c>
      <c r="Y75" s="101">
        <f>'Tuesday (4)'!H41</f>
        <v>0</v>
      </c>
      <c r="Z75" s="101">
        <f>'Wednesday (4)'!H41</f>
        <v>0</v>
      </c>
      <c r="AA75" s="101">
        <f>'Thursday (4)'!H41</f>
        <v>0</v>
      </c>
      <c r="AB75" s="101">
        <f>'Friday (4)'!H41</f>
        <v>0</v>
      </c>
      <c r="AC75" s="108">
        <f>'Saturday &amp; Sunday (4)'!L41</f>
        <v>0</v>
      </c>
      <c r="AD75" s="109">
        <f t="shared" si="15"/>
        <v>0</v>
      </c>
      <c r="AE75" s="101">
        <f>'Monday (5)'!H41</f>
        <v>0</v>
      </c>
      <c r="AF75" s="101">
        <f>'Tuesday (5)'!H41</f>
        <v>0</v>
      </c>
      <c r="AG75" s="101">
        <f>'Wednesday (5)'!H41</f>
        <v>0</v>
      </c>
      <c r="AH75" s="101">
        <f>'Thursday (5)'!H41</f>
        <v>0</v>
      </c>
      <c r="AI75" s="101">
        <f>'Friday (5)'!H41</f>
        <v>0</v>
      </c>
      <c r="AJ75" s="108">
        <f>'Saturday &amp; Sunday (5)'!L41</f>
        <v>0</v>
      </c>
      <c r="AK75" s="109">
        <f t="shared" si="16"/>
        <v>0</v>
      </c>
      <c r="AL75" s="101">
        <f>'Monday (6)'!H41</f>
        <v>0</v>
      </c>
      <c r="AM75" s="101">
        <f>'Tuesday (6)'!H41</f>
        <v>0</v>
      </c>
      <c r="AN75" s="101">
        <f>'Wednesday (6)'!H41</f>
        <v>0</v>
      </c>
      <c r="AO75" s="101">
        <f>'Thursday (6)'!H41</f>
        <v>0</v>
      </c>
      <c r="AP75" s="101">
        <f>'Friday (6)'!H41</f>
        <v>0</v>
      </c>
      <c r="AQ75" s="108">
        <f>'Saturday &amp; Sunday (6)'!L41</f>
        <v>0</v>
      </c>
      <c r="AR75" s="117">
        <f t="shared" si="17"/>
        <v>0</v>
      </c>
      <c r="AS75" s="101">
        <f>'Monday (7)'!H41</f>
        <v>0</v>
      </c>
      <c r="AT75" s="101">
        <f>'Tuesday (7)'!H41</f>
        <v>0</v>
      </c>
      <c r="AU75" s="101">
        <f>'Wednesday (7)'!H41</f>
        <v>0</v>
      </c>
      <c r="AV75" s="101">
        <f>'Thursday (7)'!H41</f>
        <v>0</v>
      </c>
      <c r="AW75" s="101">
        <f>'Friday (7)'!H41</f>
        <v>0</v>
      </c>
      <c r="AX75" s="108">
        <f>'Saturday &amp; Sunday (7)'!L41</f>
        <v>0</v>
      </c>
      <c r="AY75" s="109">
        <f t="shared" si="18"/>
        <v>0</v>
      </c>
      <c r="AZ75" s="101">
        <f>'Monday (8)'!H41</f>
        <v>0</v>
      </c>
      <c r="BA75" s="101">
        <f>'Tuesday (8)'!H41</f>
        <v>0</v>
      </c>
      <c r="BB75" s="101">
        <f>'Wednesday (8)'!H41</f>
        <v>0</v>
      </c>
      <c r="BC75" s="101">
        <f>'Thursday (8)'!H41</f>
        <v>0</v>
      </c>
      <c r="BD75" s="101">
        <f>'Friday (8)'!H41</f>
        <v>0</v>
      </c>
      <c r="BE75" s="108">
        <f>'Saturday &amp; Sunday (8)'!L41</f>
        <v>0</v>
      </c>
      <c r="BF75" s="117">
        <f t="shared" si="19"/>
        <v>0</v>
      </c>
      <c r="BG75" s="101">
        <f>'Monday (9)'!H41</f>
        <v>0</v>
      </c>
      <c r="BH75" s="101">
        <f>'Tuesday (9)'!H41</f>
        <v>0</v>
      </c>
      <c r="BI75" s="101">
        <f>'Wednesday (9)'!H41</f>
        <v>0</v>
      </c>
      <c r="BJ75" s="101">
        <f>'Thursday (9)'!H41</f>
        <v>0</v>
      </c>
      <c r="BK75" s="101">
        <f>'Friday (9)'!H41</f>
        <v>0</v>
      </c>
      <c r="BL75" s="108">
        <f>'Saturday &amp; Sunday (9)'!L41</f>
        <v>0</v>
      </c>
      <c r="BM75" s="117">
        <f t="shared" si="20"/>
        <v>0</v>
      </c>
      <c r="BN75" s="101">
        <f>'Monday (10)'!H41</f>
        <v>0</v>
      </c>
      <c r="BO75" s="101">
        <f>'Tuesday (10)'!H41</f>
        <v>0</v>
      </c>
      <c r="BP75" s="101">
        <f>'Wednesday (10)'!H41</f>
        <v>0</v>
      </c>
      <c r="BQ75" s="101">
        <f>'Thursday (10)'!H41</f>
        <v>0</v>
      </c>
      <c r="BR75" s="101">
        <f>'Friday (10)'!H41</f>
        <v>0</v>
      </c>
      <c r="BS75" s="108">
        <f>'Saturday &amp; Sunday (10)'!L41</f>
        <v>0</v>
      </c>
      <c r="BT75" s="117">
        <f t="shared" si="21"/>
        <v>0</v>
      </c>
      <c r="BU75" s="113"/>
      <c r="BV75" s="114"/>
      <c r="BW75" s="120">
        <f t="shared" si="22"/>
        <v>0</v>
      </c>
    </row>
    <row r="76" spans="1:75" x14ac:dyDescent="0.2">
      <c r="A76" s="96" t="str">
        <f t="shared" si="11"/>
        <v>ED</v>
      </c>
      <c r="B76" s="96" t="str">
        <f t="shared" si="11"/>
        <v>External Duties</v>
      </c>
      <c r="C76" s="101">
        <f>Monday!H42</f>
        <v>0</v>
      </c>
      <c r="D76" s="101">
        <f>Tuesday!H42</f>
        <v>0</v>
      </c>
      <c r="E76" s="101">
        <f>Wednesday!H42</f>
        <v>0</v>
      </c>
      <c r="F76" s="101">
        <f>Thursday!H42</f>
        <v>0</v>
      </c>
      <c r="G76" s="101">
        <f>Friday!H42</f>
        <v>0</v>
      </c>
      <c r="H76" s="108">
        <f>'Saturday &amp; Sunday (1)'!L42</f>
        <v>0</v>
      </c>
      <c r="I76" s="97">
        <f t="shared" si="12"/>
        <v>0</v>
      </c>
      <c r="J76" s="101">
        <f>'Monday (2)'!H42</f>
        <v>0</v>
      </c>
      <c r="K76" s="101">
        <f>'Tuesday (2)'!H42</f>
        <v>0</v>
      </c>
      <c r="L76" s="101">
        <f>'Wednesday (2)'!H42</f>
        <v>0</v>
      </c>
      <c r="M76" s="101">
        <f>'Thursday (2)'!H42</f>
        <v>0</v>
      </c>
      <c r="N76" s="101">
        <f>'Friday (2)'!H42</f>
        <v>0</v>
      </c>
      <c r="O76" s="108">
        <f>'Saturday &amp; Sunday (2)'!L42</f>
        <v>0</v>
      </c>
      <c r="P76" s="109">
        <f t="shared" si="13"/>
        <v>0</v>
      </c>
      <c r="Q76" s="101">
        <f>'Monday (3)'!H42</f>
        <v>0</v>
      </c>
      <c r="R76" s="101">
        <f>'Tuesday (3)'!H42</f>
        <v>0</v>
      </c>
      <c r="S76" s="101">
        <f>'Wednesday (3)'!H42</f>
        <v>0</v>
      </c>
      <c r="T76" s="101">
        <f>'Thursday (3)'!H42</f>
        <v>0</v>
      </c>
      <c r="U76" s="101">
        <f>'Friday (3)'!H42</f>
        <v>0</v>
      </c>
      <c r="V76" s="108">
        <f>'Saturday &amp; Sunday (3)'!L42</f>
        <v>0</v>
      </c>
      <c r="W76" s="117">
        <f t="shared" si="14"/>
        <v>0</v>
      </c>
      <c r="X76" s="101">
        <f>'Monday (4)'!H42</f>
        <v>0</v>
      </c>
      <c r="Y76" s="101">
        <f>'Tuesday (4)'!H42</f>
        <v>0</v>
      </c>
      <c r="Z76" s="101">
        <f>'Wednesday (4)'!H42</f>
        <v>0</v>
      </c>
      <c r="AA76" s="101">
        <f>'Thursday (4)'!H42</f>
        <v>0</v>
      </c>
      <c r="AB76" s="101">
        <f>'Friday (4)'!H42</f>
        <v>0</v>
      </c>
      <c r="AC76" s="108">
        <f>'Saturday &amp; Sunday (4)'!L42</f>
        <v>0</v>
      </c>
      <c r="AD76" s="109">
        <f t="shared" si="15"/>
        <v>0</v>
      </c>
      <c r="AE76" s="101">
        <f>'Monday (5)'!H42</f>
        <v>0</v>
      </c>
      <c r="AF76" s="101">
        <f>'Tuesday (5)'!H42</f>
        <v>0</v>
      </c>
      <c r="AG76" s="101">
        <f>'Wednesday (5)'!H42</f>
        <v>0</v>
      </c>
      <c r="AH76" s="101">
        <f>'Thursday (5)'!H42</f>
        <v>0</v>
      </c>
      <c r="AI76" s="101">
        <f>'Friday (5)'!H42</f>
        <v>0</v>
      </c>
      <c r="AJ76" s="108">
        <f>'Saturday &amp; Sunday (5)'!L42</f>
        <v>0</v>
      </c>
      <c r="AK76" s="109">
        <f t="shared" si="16"/>
        <v>0</v>
      </c>
      <c r="AL76" s="101">
        <f>'Monday (6)'!H42</f>
        <v>0</v>
      </c>
      <c r="AM76" s="101">
        <f>'Tuesday (6)'!H42</f>
        <v>0</v>
      </c>
      <c r="AN76" s="101">
        <f>'Wednesday (6)'!H42</f>
        <v>0</v>
      </c>
      <c r="AO76" s="101">
        <f>'Thursday (6)'!H42</f>
        <v>0</v>
      </c>
      <c r="AP76" s="101">
        <f>'Friday (6)'!H42</f>
        <v>0</v>
      </c>
      <c r="AQ76" s="108">
        <f>'Saturday &amp; Sunday (6)'!L42</f>
        <v>0</v>
      </c>
      <c r="AR76" s="117">
        <f t="shared" si="17"/>
        <v>0</v>
      </c>
      <c r="AS76" s="101">
        <f>'Monday (7)'!H42</f>
        <v>0</v>
      </c>
      <c r="AT76" s="101">
        <f>'Tuesday (7)'!H42</f>
        <v>0</v>
      </c>
      <c r="AU76" s="101">
        <f>'Wednesday (7)'!H42</f>
        <v>0</v>
      </c>
      <c r="AV76" s="101">
        <f>'Thursday (7)'!H42</f>
        <v>0</v>
      </c>
      <c r="AW76" s="101">
        <f>'Friday (7)'!H42</f>
        <v>0</v>
      </c>
      <c r="AX76" s="108">
        <f>'Saturday &amp; Sunday (7)'!L42</f>
        <v>0</v>
      </c>
      <c r="AY76" s="109">
        <f t="shared" si="18"/>
        <v>0</v>
      </c>
      <c r="AZ76" s="101">
        <f>'Monday (8)'!H42</f>
        <v>0</v>
      </c>
      <c r="BA76" s="101">
        <f>'Tuesday (8)'!H42</f>
        <v>0</v>
      </c>
      <c r="BB76" s="101">
        <f>'Wednesday (8)'!H42</f>
        <v>0</v>
      </c>
      <c r="BC76" s="101">
        <f>'Thursday (8)'!H42</f>
        <v>0</v>
      </c>
      <c r="BD76" s="101">
        <f>'Friday (8)'!H42</f>
        <v>0</v>
      </c>
      <c r="BE76" s="108">
        <f>'Saturday &amp; Sunday (8)'!L42</f>
        <v>0</v>
      </c>
      <c r="BF76" s="117">
        <f t="shared" si="19"/>
        <v>0</v>
      </c>
      <c r="BG76" s="101">
        <f>'Monday (9)'!H42</f>
        <v>0</v>
      </c>
      <c r="BH76" s="101">
        <f>'Tuesday (9)'!H42</f>
        <v>0</v>
      </c>
      <c r="BI76" s="101">
        <f>'Wednesday (9)'!H42</f>
        <v>0</v>
      </c>
      <c r="BJ76" s="101">
        <f>'Thursday (9)'!H42</f>
        <v>0</v>
      </c>
      <c r="BK76" s="101">
        <f>'Friday (9)'!H42</f>
        <v>0</v>
      </c>
      <c r="BL76" s="108">
        <f>'Saturday &amp; Sunday (9)'!L42</f>
        <v>0</v>
      </c>
      <c r="BM76" s="117">
        <f t="shared" si="20"/>
        <v>0</v>
      </c>
      <c r="BN76" s="101">
        <f>'Monday (10)'!H42</f>
        <v>0</v>
      </c>
      <c r="BO76" s="101">
        <f>'Tuesday (10)'!H42</f>
        <v>0</v>
      </c>
      <c r="BP76" s="101">
        <f>'Wednesday (10)'!H42</f>
        <v>0</v>
      </c>
      <c r="BQ76" s="101">
        <f>'Thursday (10)'!H42</f>
        <v>0</v>
      </c>
      <c r="BR76" s="101">
        <f>'Friday (10)'!H42</f>
        <v>0</v>
      </c>
      <c r="BS76" s="108">
        <f>'Saturday &amp; Sunday (10)'!L42</f>
        <v>0</v>
      </c>
      <c r="BT76" s="117">
        <f t="shared" si="21"/>
        <v>0</v>
      </c>
      <c r="BU76" s="113"/>
      <c r="BV76" s="114"/>
      <c r="BW76" s="120">
        <f t="shared" si="22"/>
        <v>0</v>
      </c>
    </row>
    <row r="77" spans="1:75" x14ac:dyDescent="0.2">
      <c r="A77" s="96" t="str">
        <f t="shared" si="11"/>
        <v>OC</v>
      </c>
      <c r="B77" s="96" t="str">
        <f t="shared" si="11"/>
        <v>On-call period</v>
      </c>
      <c r="C77" s="101">
        <f>Monday!H43</f>
        <v>0</v>
      </c>
      <c r="D77" s="101">
        <f>Tuesday!H43</f>
        <v>0</v>
      </c>
      <c r="E77" s="101">
        <f>Wednesday!H43</f>
        <v>0</v>
      </c>
      <c r="F77" s="101">
        <f>Thursday!H43</f>
        <v>0</v>
      </c>
      <c r="G77" s="101">
        <f>Friday!H43</f>
        <v>0</v>
      </c>
      <c r="H77" s="108">
        <f>'Saturday &amp; Sunday (1)'!L43</f>
        <v>0</v>
      </c>
      <c r="I77" s="97">
        <f t="shared" si="12"/>
        <v>0</v>
      </c>
      <c r="J77" s="101">
        <f>'Monday (2)'!H43</f>
        <v>0</v>
      </c>
      <c r="K77" s="101">
        <f>'Tuesday (2)'!H43</f>
        <v>0</v>
      </c>
      <c r="L77" s="101">
        <f>'Wednesday (2)'!H43</f>
        <v>0</v>
      </c>
      <c r="M77" s="101">
        <f>'Thursday (2)'!H43</f>
        <v>0</v>
      </c>
      <c r="N77" s="101">
        <f>'Friday (2)'!H43</f>
        <v>0</v>
      </c>
      <c r="O77" s="108">
        <f>'Saturday &amp; Sunday (2)'!L43</f>
        <v>0</v>
      </c>
      <c r="P77" s="109">
        <f t="shared" si="13"/>
        <v>0</v>
      </c>
      <c r="Q77" s="101">
        <f>'Monday (3)'!H43</f>
        <v>0</v>
      </c>
      <c r="R77" s="101">
        <f>'Tuesday (3)'!H43</f>
        <v>0</v>
      </c>
      <c r="S77" s="101">
        <f>'Wednesday (3)'!H43</f>
        <v>0</v>
      </c>
      <c r="T77" s="101">
        <f>'Thursday (3)'!H43</f>
        <v>0</v>
      </c>
      <c r="U77" s="101">
        <f>'Friday (3)'!H43</f>
        <v>0</v>
      </c>
      <c r="V77" s="108">
        <f>'Saturday &amp; Sunday (3)'!L43</f>
        <v>0</v>
      </c>
      <c r="W77" s="117">
        <f t="shared" si="14"/>
        <v>0</v>
      </c>
      <c r="X77" s="101">
        <f>'Monday (4)'!H43</f>
        <v>0</v>
      </c>
      <c r="Y77" s="101">
        <f>'Tuesday (4)'!H43</f>
        <v>0</v>
      </c>
      <c r="Z77" s="101">
        <f>'Wednesday (4)'!H43</f>
        <v>0</v>
      </c>
      <c r="AA77" s="101">
        <f>'Thursday (4)'!H43</f>
        <v>0</v>
      </c>
      <c r="AB77" s="101">
        <f>'Friday (4)'!H43</f>
        <v>0</v>
      </c>
      <c r="AC77" s="108">
        <f>'Saturday &amp; Sunday (4)'!L43</f>
        <v>0</v>
      </c>
      <c r="AD77" s="109">
        <f t="shared" si="15"/>
        <v>0</v>
      </c>
      <c r="AE77" s="101">
        <f>'Monday (5)'!H43</f>
        <v>0</v>
      </c>
      <c r="AF77" s="101">
        <f>'Tuesday (5)'!H43</f>
        <v>0</v>
      </c>
      <c r="AG77" s="101">
        <f>'Wednesday (5)'!H43</f>
        <v>0</v>
      </c>
      <c r="AH77" s="101">
        <f>'Thursday (5)'!H43</f>
        <v>0</v>
      </c>
      <c r="AI77" s="101">
        <f>'Friday (5)'!H43</f>
        <v>0</v>
      </c>
      <c r="AJ77" s="108">
        <f>'Saturday &amp; Sunday (5)'!L43</f>
        <v>0</v>
      </c>
      <c r="AK77" s="109">
        <f t="shared" si="16"/>
        <v>0</v>
      </c>
      <c r="AL77" s="101">
        <f>'Monday (6)'!H43</f>
        <v>0</v>
      </c>
      <c r="AM77" s="101">
        <f>'Tuesday (6)'!H43</f>
        <v>0</v>
      </c>
      <c r="AN77" s="101">
        <f>'Wednesday (6)'!H43</f>
        <v>0</v>
      </c>
      <c r="AO77" s="101">
        <f>'Thursday (6)'!H43</f>
        <v>0</v>
      </c>
      <c r="AP77" s="101">
        <f>'Friday (6)'!H43</f>
        <v>0</v>
      </c>
      <c r="AQ77" s="108">
        <f>'Saturday &amp; Sunday (6)'!L43</f>
        <v>0</v>
      </c>
      <c r="AR77" s="117">
        <f t="shared" si="17"/>
        <v>0</v>
      </c>
      <c r="AS77" s="101">
        <f>'Monday (7)'!H43</f>
        <v>0</v>
      </c>
      <c r="AT77" s="101">
        <f>'Tuesday (7)'!H43</f>
        <v>0</v>
      </c>
      <c r="AU77" s="101">
        <f>'Wednesday (7)'!H43</f>
        <v>0</v>
      </c>
      <c r="AV77" s="101">
        <f>'Thursday (7)'!H43</f>
        <v>0</v>
      </c>
      <c r="AW77" s="101">
        <f>'Friday (7)'!H43</f>
        <v>0</v>
      </c>
      <c r="AX77" s="108">
        <f>'Saturday &amp; Sunday (7)'!L43</f>
        <v>0</v>
      </c>
      <c r="AY77" s="109">
        <f t="shared" si="18"/>
        <v>0</v>
      </c>
      <c r="AZ77" s="101">
        <f>'Monday (8)'!H43</f>
        <v>0</v>
      </c>
      <c r="BA77" s="101">
        <f>'Tuesday (8)'!H43</f>
        <v>0</v>
      </c>
      <c r="BB77" s="101">
        <f>'Wednesday (8)'!H43</f>
        <v>0</v>
      </c>
      <c r="BC77" s="101">
        <f>'Thursday (8)'!H43</f>
        <v>0</v>
      </c>
      <c r="BD77" s="101">
        <f>'Friday (8)'!H43</f>
        <v>0</v>
      </c>
      <c r="BE77" s="108">
        <f>'Saturday &amp; Sunday (8)'!L43</f>
        <v>0</v>
      </c>
      <c r="BF77" s="117">
        <f t="shared" si="19"/>
        <v>0</v>
      </c>
      <c r="BG77" s="101">
        <f>'Monday (9)'!H43</f>
        <v>0</v>
      </c>
      <c r="BH77" s="101">
        <f>'Tuesday (9)'!H43</f>
        <v>0</v>
      </c>
      <c r="BI77" s="101">
        <f>'Wednesday (9)'!H43</f>
        <v>0</v>
      </c>
      <c r="BJ77" s="101">
        <f>'Thursday (9)'!H43</f>
        <v>0</v>
      </c>
      <c r="BK77" s="101">
        <f>'Friday (9)'!H43</f>
        <v>0</v>
      </c>
      <c r="BL77" s="108">
        <f>'Saturday &amp; Sunday (9)'!L43</f>
        <v>0</v>
      </c>
      <c r="BM77" s="117">
        <f t="shared" si="20"/>
        <v>0</v>
      </c>
      <c r="BN77" s="101">
        <f>'Monday (10)'!H43</f>
        <v>0</v>
      </c>
      <c r="BO77" s="101">
        <f>'Tuesday (10)'!H43</f>
        <v>0</v>
      </c>
      <c r="BP77" s="101">
        <f>'Wednesday (10)'!H43</f>
        <v>0</v>
      </c>
      <c r="BQ77" s="101">
        <f>'Thursday (10)'!H43</f>
        <v>0</v>
      </c>
      <c r="BR77" s="101">
        <f>'Friday (10)'!H43</f>
        <v>0</v>
      </c>
      <c r="BS77" s="108">
        <f>'Saturday &amp; Sunday (10)'!L43</f>
        <v>0</v>
      </c>
      <c r="BT77" s="117">
        <f t="shared" si="21"/>
        <v>0</v>
      </c>
      <c r="BU77" s="113"/>
      <c r="BV77" s="114"/>
      <c r="BW77" s="120">
        <f t="shared" si="22"/>
        <v>0</v>
      </c>
    </row>
    <row r="78" spans="1:75" x14ac:dyDescent="0.2">
      <c r="A78" s="96" t="str">
        <f t="shared" si="11"/>
        <v>WO/C</v>
      </c>
      <c r="B78" s="96" t="str">
        <f t="shared" si="11"/>
        <v>Work during on-call period</v>
      </c>
      <c r="C78" s="101">
        <f>Monday!H44</f>
        <v>0</v>
      </c>
      <c r="D78" s="101">
        <f>Tuesday!H44</f>
        <v>0</v>
      </c>
      <c r="E78" s="101">
        <f>Wednesday!H44</f>
        <v>0</v>
      </c>
      <c r="F78" s="101">
        <f>Thursday!H44</f>
        <v>0</v>
      </c>
      <c r="G78" s="101">
        <f>Friday!H44</f>
        <v>0</v>
      </c>
      <c r="H78" s="108">
        <f>'Saturday &amp; Sunday (1)'!L44</f>
        <v>0</v>
      </c>
      <c r="I78" s="97">
        <f t="shared" si="12"/>
        <v>0</v>
      </c>
      <c r="J78" s="101">
        <f>'Monday (2)'!H44</f>
        <v>0</v>
      </c>
      <c r="K78" s="101">
        <f>'Tuesday (2)'!H44</f>
        <v>0</v>
      </c>
      <c r="L78" s="101">
        <f>'Wednesday (2)'!H44</f>
        <v>0</v>
      </c>
      <c r="M78" s="101">
        <f>'Thursday (2)'!H44</f>
        <v>0</v>
      </c>
      <c r="N78" s="101">
        <f>'Friday (2)'!H44</f>
        <v>0</v>
      </c>
      <c r="O78" s="108">
        <f>'Saturday &amp; Sunday (2)'!L44</f>
        <v>0</v>
      </c>
      <c r="P78" s="109">
        <f t="shared" si="13"/>
        <v>0</v>
      </c>
      <c r="Q78" s="101">
        <f>'Monday (3)'!H44</f>
        <v>0</v>
      </c>
      <c r="R78" s="101">
        <f>'Tuesday (3)'!H44</f>
        <v>0</v>
      </c>
      <c r="S78" s="101">
        <f>'Wednesday (3)'!H44</f>
        <v>0</v>
      </c>
      <c r="T78" s="101">
        <f>'Thursday (3)'!H44</f>
        <v>0</v>
      </c>
      <c r="U78" s="101">
        <f>'Friday (3)'!H44</f>
        <v>0</v>
      </c>
      <c r="V78" s="108">
        <f>'Saturday &amp; Sunday (3)'!L44</f>
        <v>0</v>
      </c>
      <c r="W78" s="117">
        <f t="shared" si="14"/>
        <v>0</v>
      </c>
      <c r="X78" s="101">
        <f>'Monday (4)'!H44</f>
        <v>0</v>
      </c>
      <c r="Y78" s="101">
        <f>'Tuesday (4)'!H44</f>
        <v>0</v>
      </c>
      <c r="Z78" s="101">
        <f>'Wednesday (4)'!H44</f>
        <v>0</v>
      </c>
      <c r="AA78" s="101">
        <f>'Thursday (4)'!H44</f>
        <v>0</v>
      </c>
      <c r="AB78" s="101">
        <f>'Friday (4)'!H44</f>
        <v>0</v>
      </c>
      <c r="AC78" s="108">
        <f>'Saturday &amp; Sunday (4)'!L44</f>
        <v>0</v>
      </c>
      <c r="AD78" s="109">
        <f t="shared" si="15"/>
        <v>0</v>
      </c>
      <c r="AE78" s="101">
        <f>'Monday (5)'!H44</f>
        <v>0</v>
      </c>
      <c r="AF78" s="101">
        <f>'Tuesday (5)'!H44</f>
        <v>0</v>
      </c>
      <c r="AG78" s="101">
        <f>'Wednesday (5)'!H44</f>
        <v>0</v>
      </c>
      <c r="AH78" s="101">
        <f>'Thursday (5)'!H44</f>
        <v>0</v>
      </c>
      <c r="AI78" s="101">
        <f>'Friday (5)'!H44</f>
        <v>0</v>
      </c>
      <c r="AJ78" s="108">
        <f>'Saturday &amp; Sunday (5)'!L44</f>
        <v>0</v>
      </c>
      <c r="AK78" s="109">
        <f t="shared" si="16"/>
        <v>0</v>
      </c>
      <c r="AL78" s="101">
        <f>'Monday (6)'!H44</f>
        <v>0</v>
      </c>
      <c r="AM78" s="101">
        <f>'Tuesday (6)'!H44</f>
        <v>0</v>
      </c>
      <c r="AN78" s="101">
        <f>'Wednesday (6)'!H44</f>
        <v>0</v>
      </c>
      <c r="AO78" s="101">
        <f>'Thursday (6)'!H44</f>
        <v>0</v>
      </c>
      <c r="AP78" s="101">
        <f>'Friday (6)'!H44</f>
        <v>0</v>
      </c>
      <c r="AQ78" s="108">
        <f>'Saturday &amp; Sunday (6)'!L44</f>
        <v>0</v>
      </c>
      <c r="AR78" s="117">
        <f t="shared" si="17"/>
        <v>0</v>
      </c>
      <c r="AS78" s="101">
        <f>'Monday (7)'!H44</f>
        <v>0</v>
      </c>
      <c r="AT78" s="101">
        <f>'Tuesday (7)'!H44</f>
        <v>0</v>
      </c>
      <c r="AU78" s="101">
        <f>'Wednesday (7)'!H44</f>
        <v>0</v>
      </c>
      <c r="AV78" s="101">
        <f>'Thursday (7)'!H44</f>
        <v>0</v>
      </c>
      <c r="AW78" s="101">
        <f>'Friday (7)'!H44</f>
        <v>0</v>
      </c>
      <c r="AX78" s="108">
        <f>'Saturday &amp; Sunday (7)'!L44</f>
        <v>0</v>
      </c>
      <c r="AY78" s="109">
        <f t="shared" si="18"/>
        <v>0</v>
      </c>
      <c r="AZ78" s="101">
        <f>'Monday (8)'!H44</f>
        <v>0</v>
      </c>
      <c r="BA78" s="101">
        <f>'Tuesday (8)'!H44</f>
        <v>0</v>
      </c>
      <c r="BB78" s="101">
        <f>'Wednesday (8)'!H44</f>
        <v>0</v>
      </c>
      <c r="BC78" s="101">
        <f>'Thursday (8)'!H44</f>
        <v>0</v>
      </c>
      <c r="BD78" s="101">
        <f>'Friday (8)'!H44</f>
        <v>0</v>
      </c>
      <c r="BE78" s="108">
        <f>'Saturday &amp; Sunday (8)'!L44</f>
        <v>0</v>
      </c>
      <c r="BF78" s="117">
        <f t="shared" si="19"/>
        <v>0</v>
      </c>
      <c r="BG78" s="101">
        <f>'Monday (9)'!H44</f>
        <v>0</v>
      </c>
      <c r="BH78" s="101">
        <f>'Tuesday (9)'!H44</f>
        <v>0</v>
      </c>
      <c r="BI78" s="101">
        <f>'Wednesday (9)'!H44</f>
        <v>0</v>
      </c>
      <c r="BJ78" s="101">
        <f>'Thursday (9)'!H44</f>
        <v>0</v>
      </c>
      <c r="BK78" s="101">
        <f>'Friday (9)'!H44</f>
        <v>0</v>
      </c>
      <c r="BL78" s="108">
        <f>'Saturday &amp; Sunday (9)'!L44</f>
        <v>0</v>
      </c>
      <c r="BM78" s="117">
        <f t="shared" si="20"/>
        <v>0</v>
      </c>
      <c r="BN78" s="101">
        <f>'Monday (10)'!H44</f>
        <v>0</v>
      </c>
      <c r="BO78" s="101">
        <f>'Tuesday (10)'!H44</f>
        <v>0</v>
      </c>
      <c r="BP78" s="101">
        <f>'Wednesday (10)'!H44</f>
        <v>0</v>
      </c>
      <c r="BQ78" s="101">
        <f>'Thursday (10)'!H44</f>
        <v>0</v>
      </c>
      <c r="BR78" s="101">
        <f>'Friday (10)'!H44</f>
        <v>0</v>
      </c>
      <c r="BS78" s="108">
        <f>'Saturday &amp; Sunday (10)'!L44</f>
        <v>0</v>
      </c>
      <c r="BT78" s="117">
        <f t="shared" si="21"/>
        <v>0</v>
      </c>
      <c r="BU78" s="113"/>
      <c r="BV78" s="114"/>
      <c r="BW78" s="120">
        <f t="shared" si="22"/>
        <v>0</v>
      </c>
    </row>
    <row r="79" spans="1:75" x14ac:dyDescent="0.2">
      <c r="A79" s="104" t="s">
        <v>247</v>
      </c>
      <c r="B79" s="104" t="s">
        <v>248</v>
      </c>
      <c r="C79" s="101">
        <f>Monday!H45</f>
        <v>0</v>
      </c>
      <c r="D79" s="101">
        <f>Tuesday!H45</f>
        <v>0</v>
      </c>
      <c r="E79" s="101">
        <f>Wednesday!H45</f>
        <v>0</v>
      </c>
      <c r="F79" s="101">
        <f>Thursday!H45</f>
        <v>0</v>
      </c>
      <c r="G79" s="101">
        <f>Friday!H45</f>
        <v>0</v>
      </c>
      <c r="H79" s="108">
        <f>'Saturday &amp; Sunday (1)'!L45</f>
        <v>0</v>
      </c>
      <c r="I79" s="97">
        <f t="shared" si="12"/>
        <v>0</v>
      </c>
      <c r="J79" s="101">
        <f>'Monday (2)'!H45</f>
        <v>0</v>
      </c>
      <c r="K79" s="101">
        <f>'Tuesday (2)'!H45</f>
        <v>0</v>
      </c>
      <c r="L79" s="101">
        <f>'Wednesday (2)'!H45</f>
        <v>0</v>
      </c>
      <c r="M79" s="101">
        <f>'Thursday (2)'!H45</f>
        <v>0</v>
      </c>
      <c r="N79" s="101">
        <f>'Friday (2)'!H45</f>
        <v>0</v>
      </c>
      <c r="O79" s="108">
        <f>'Saturday &amp; Sunday (2)'!L45</f>
        <v>0</v>
      </c>
      <c r="P79" s="109">
        <f t="shared" si="13"/>
        <v>0</v>
      </c>
      <c r="Q79" s="101">
        <f>'Monday (3)'!H45</f>
        <v>0</v>
      </c>
      <c r="R79" s="101">
        <f>'Tuesday (3)'!H45</f>
        <v>0</v>
      </c>
      <c r="S79" s="101">
        <f>'Wednesday (3)'!H45</f>
        <v>0</v>
      </c>
      <c r="T79" s="101">
        <f>'Thursday (3)'!H45</f>
        <v>0</v>
      </c>
      <c r="U79" s="101">
        <f>'Friday (3)'!H45</f>
        <v>0</v>
      </c>
      <c r="V79" s="108">
        <f>'Saturday &amp; Sunday (3)'!L45</f>
        <v>0</v>
      </c>
      <c r="W79" s="117">
        <f t="shared" si="14"/>
        <v>0</v>
      </c>
      <c r="X79" s="101">
        <f>'Monday (4)'!H45</f>
        <v>0</v>
      </c>
      <c r="Y79" s="101">
        <f>'Tuesday (4)'!H45</f>
        <v>0</v>
      </c>
      <c r="Z79" s="101">
        <f>'Wednesday (4)'!H45</f>
        <v>0</v>
      </c>
      <c r="AA79" s="101">
        <f>'Thursday (4)'!H45</f>
        <v>0</v>
      </c>
      <c r="AB79" s="101">
        <f>'Friday (4)'!H45</f>
        <v>0</v>
      </c>
      <c r="AC79" s="108">
        <f>'Saturday &amp; Sunday (4)'!L45</f>
        <v>0</v>
      </c>
      <c r="AD79" s="109">
        <f t="shared" si="15"/>
        <v>0</v>
      </c>
      <c r="AE79" s="101">
        <f>'Monday (5)'!H45</f>
        <v>0</v>
      </c>
      <c r="AF79" s="101">
        <f>'Tuesday (5)'!H45</f>
        <v>0</v>
      </c>
      <c r="AG79" s="101">
        <f>'Wednesday (5)'!H45</f>
        <v>0</v>
      </c>
      <c r="AH79" s="101">
        <f>'Thursday (5)'!H45</f>
        <v>0</v>
      </c>
      <c r="AI79" s="101">
        <f>'Friday (5)'!H45</f>
        <v>0</v>
      </c>
      <c r="AJ79" s="108">
        <f>'Saturday &amp; Sunday (5)'!L45</f>
        <v>0</v>
      </c>
      <c r="AK79" s="109">
        <f t="shared" si="16"/>
        <v>0</v>
      </c>
      <c r="AL79" s="101">
        <f>'Monday (6)'!H45</f>
        <v>0</v>
      </c>
      <c r="AM79" s="101">
        <f>'Tuesday (6)'!H45</f>
        <v>0</v>
      </c>
      <c r="AN79" s="101">
        <f>'Wednesday (6)'!H45</f>
        <v>0</v>
      </c>
      <c r="AO79" s="101">
        <f>'Thursday (6)'!H45</f>
        <v>0</v>
      </c>
      <c r="AP79" s="101">
        <f>'Friday (6)'!H45</f>
        <v>0</v>
      </c>
      <c r="AQ79" s="108">
        <f>'Saturday &amp; Sunday (6)'!L45</f>
        <v>0</v>
      </c>
      <c r="AR79" s="117">
        <f t="shared" si="17"/>
        <v>0</v>
      </c>
      <c r="AS79" s="101">
        <f>'Monday (7)'!H45</f>
        <v>0</v>
      </c>
      <c r="AT79" s="101">
        <f>'Tuesday (7)'!H45</f>
        <v>0</v>
      </c>
      <c r="AU79" s="101">
        <f>'Wednesday (7)'!H45</f>
        <v>0</v>
      </c>
      <c r="AV79" s="101">
        <f>'Thursday (7)'!H45</f>
        <v>0</v>
      </c>
      <c r="AW79" s="101">
        <f>'Friday (7)'!H45</f>
        <v>0</v>
      </c>
      <c r="AX79" s="108">
        <f>'Saturday &amp; Sunday (7)'!L45</f>
        <v>0</v>
      </c>
      <c r="AY79" s="109">
        <f t="shared" si="18"/>
        <v>0</v>
      </c>
      <c r="AZ79" s="101">
        <f>'Monday (8)'!H45</f>
        <v>0</v>
      </c>
      <c r="BA79" s="101">
        <f>'Tuesday (8)'!H45</f>
        <v>0</v>
      </c>
      <c r="BB79" s="101">
        <f>'Wednesday (8)'!H45</f>
        <v>0</v>
      </c>
      <c r="BC79" s="101">
        <f>'Thursday (8)'!H45</f>
        <v>0</v>
      </c>
      <c r="BD79" s="101">
        <f>'Friday (8)'!H45</f>
        <v>0</v>
      </c>
      <c r="BE79" s="108">
        <f>'Saturday &amp; Sunday (8)'!L45</f>
        <v>0</v>
      </c>
      <c r="BF79" s="117">
        <f t="shared" si="19"/>
        <v>0</v>
      </c>
      <c r="BG79" s="101">
        <f>'Monday (9)'!H45</f>
        <v>0</v>
      </c>
      <c r="BH79" s="101">
        <f>'Tuesday (9)'!H45</f>
        <v>0</v>
      </c>
      <c r="BI79" s="101">
        <f>'Wednesday (9)'!H45</f>
        <v>0</v>
      </c>
      <c r="BJ79" s="101">
        <f>'Thursday (9)'!H45</f>
        <v>0</v>
      </c>
      <c r="BK79" s="101">
        <f>'Friday (9)'!H45</f>
        <v>0</v>
      </c>
      <c r="BL79" s="108">
        <f>'Saturday &amp; Sunday (9)'!L45</f>
        <v>0</v>
      </c>
      <c r="BM79" s="117">
        <f t="shared" si="20"/>
        <v>0</v>
      </c>
      <c r="BN79" s="101">
        <f>'Monday (10)'!H45</f>
        <v>0</v>
      </c>
      <c r="BO79" s="101">
        <f>'Tuesday (10)'!H45</f>
        <v>0</v>
      </c>
      <c r="BP79" s="101">
        <f>'Wednesday (10)'!H45</f>
        <v>0</v>
      </c>
      <c r="BQ79" s="101">
        <f>'Thursday (10)'!H45</f>
        <v>0</v>
      </c>
      <c r="BR79" s="101">
        <f>'Friday (10)'!H45</f>
        <v>0</v>
      </c>
      <c r="BS79" s="108">
        <f>'Saturday &amp; Sunday (10)'!L45</f>
        <v>0</v>
      </c>
      <c r="BT79" s="117">
        <f t="shared" si="21"/>
        <v>0</v>
      </c>
      <c r="BU79" s="113"/>
      <c r="BV79" s="113"/>
      <c r="BW79" s="120">
        <f t="shared" si="22"/>
        <v>0</v>
      </c>
    </row>
    <row r="80" spans="1:75" x14ac:dyDescent="0.2">
      <c r="A80" s="104" t="s">
        <v>251</v>
      </c>
      <c r="B80" s="104" t="s">
        <v>252</v>
      </c>
      <c r="C80" s="101">
        <f>Monday!H46</f>
        <v>0</v>
      </c>
      <c r="D80" s="101">
        <f>Tuesday!H46</f>
        <v>0</v>
      </c>
      <c r="E80" s="101">
        <f>Wednesday!H46</f>
        <v>0</v>
      </c>
      <c r="F80" s="101">
        <f>Thursday!H46</f>
        <v>0</v>
      </c>
      <c r="G80" s="101">
        <f>Friday!H46</f>
        <v>0</v>
      </c>
      <c r="H80" s="108">
        <f>'Saturday &amp; Sunday (1)'!L46</f>
        <v>0</v>
      </c>
      <c r="I80" s="97">
        <f t="shared" si="12"/>
        <v>0</v>
      </c>
      <c r="J80" s="101">
        <f>'Monday (2)'!H46</f>
        <v>0</v>
      </c>
      <c r="K80" s="101">
        <f>'Tuesday (2)'!H46</f>
        <v>0</v>
      </c>
      <c r="L80" s="101">
        <f>'Wednesday (2)'!H46</f>
        <v>0</v>
      </c>
      <c r="M80" s="101">
        <f>'Thursday (2)'!H46</f>
        <v>0</v>
      </c>
      <c r="N80" s="101">
        <f>'Friday (2)'!H46</f>
        <v>0</v>
      </c>
      <c r="O80" s="108">
        <f>'Saturday &amp; Sunday (2)'!L46</f>
        <v>0</v>
      </c>
      <c r="P80" s="109">
        <f t="shared" si="13"/>
        <v>0</v>
      </c>
      <c r="Q80" s="101">
        <f>'Monday (3)'!H46</f>
        <v>0</v>
      </c>
      <c r="R80" s="101">
        <f>'Tuesday (3)'!H46</f>
        <v>0</v>
      </c>
      <c r="S80" s="101">
        <f>'Wednesday (3)'!H46</f>
        <v>0</v>
      </c>
      <c r="T80" s="101">
        <f>'Thursday (3)'!H46</f>
        <v>0</v>
      </c>
      <c r="U80" s="101">
        <f>'Friday (3)'!H46</f>
        <v>0</v>
      </c>
      <c r="V80" s="108">
        <f>'Saturday &amp; Sunday (3)'!L46</f>
        <v>0</v>
      </c>
      <c r="W80" s="117">
        <f t="shared" si="14"/>
        <v>0</v>
      </c>
      <c r="X80" s="101">
        <f>'Monday (4)'!H46</f>
        <v>0</v>
      </c>
      <c r="Y80" s="101">
        <f>'Tuesday (4)'!H46</f>
        <v>0</v>
      </c>
      <c r="Z80" s="101">
        <f>'Wednesday (4)'!H46</f>
        <v>0</v>
      </c>
      <c r="AA80" s="101">
        <f>'Thursday (4)'!H46</f>
        <v>0</v>
      </c>
      <c r="AB80" s="101">
        <f>'Friday (4)'!H46</f>
        <v>0</v>
      </c>
      <c r="AC80" s="108">
        <f>'Saturday &amp; Sunday (4)'!L46</f>
        <v>0</v>
      </c>
      <c r="AD80" s="109">
        <f t="shared" si="15"/>
        <v>0</v>
      </c>
      <c r="AE80" s="101">
        <f>'Monday (5)'!H46</f>
        <v>0</v>
      </c>
      <c r="AF80" s="101">
        <f>'Tuesday (5)'!H46</f>
        <v>0</v>
      </c>
      <c r="AG80" s="101">
        <f>'Wednesday (5)'!H46</f>
        <v>0</v>
      </c>
      <c r="AH80" s="101">
        <f>'Thursday (5)'!H46</f>
        <v>0</v>
      </c>
      <c r="AI80" s="101">
        <f>'Friday (5)'!H46</f>
        <v>0</v>
      </c>
      <c r="AJ80" s="108">
        <f>'Saturday &amp; Sunday (5)'!L46</f>
        <v>0</v>
      </c>
      <c r="AK80" s="109">
        <f t="shared" si="16"/>
        <v>0</v>
      </c>
      <c r="AL80" s="101">
        <f>'Monday (6)'!H46</f>
        <v>0</v>
      </c>
      <c r="AM80" s="101">
        <f>'Tuesday (6)'!H46</f>
        <v>0</v>
      </c>
      <c r="AN80" s="101">
        <f>'Wednesday (6)'!H46</f>
        <v>0</v>
      </c>
      <c r="AO80" s="101">
        <f>'Thursday (6)'!H46</f>
        <v>0</v>
      </c>
      <c r="AP80" s="101">
        <f>'Friday (6)'!H46</f>
        <v>0</v>
      </c>
      <c r="AQ80" s="108">
        <f>'Saturday &amp; Sunday (6)'!L46</f>
        <v>0</v>
      </c>
      <c r="AR80" s="117">
        <f t="shared" si="17"/>
        <v>0</v>
      </c>
      <c r="AS80" s="101">
        <f>'Monday (7)'!H46</f>
        <v>0</v>
      </c>
      <c r="AT80" s="101">
        <f>'Tuesday (7)'!H46</f>
        <v>0</v>
      </c>
      <c r="AU80" s="101">
        <f>'Wednesday (7)'!H46</f>
        <v>0</v>
      </c>
      <c r="AV80" s="101">
        <f>'Thursday (7)'!H46</f>
        <v>0</v>
      </c>
      <c r="AW80" s="101">
        <f>'Friday (7)'!H46</f>
        <v>0</v>
      </c>
      <c r="AX80" s="108">
        <f>'Saturday &amp; Sunday (7)'!L46</f>
        <v>0</v>
      </c>
      <c r="AY80" s="109">
        <f t="shared" si="18"/>
        <v>0</v>
      </c>
      <c r="AZ80" s="101">
        <f>'Monday (8)'!H46</f>
        <v>0</v>
      </c>
      <c r="BA80" s="101">
        <f>'Tuesday (8)'!H46</f>
        <v>0</v>
      </c>
      <c r="BB80" s="101">
        <f>'Wednesday (8)'!H46</f>
        <v>0</v>
      </c>
      <c r="BC80" s="101">
        <f>'Thursday (8)'!H46</f>
        <v>0</v>
      </c>
      <c r="BD80" s="101">
        <f>'Friday (8)'!H46</f>
        <v>0</v>
      </c>
      <c r="BE80" s="108">
        <f>'Saturday &amp; Sunday (8)'!L46</f>
        <v>0</v>
      </c>
      <c r="BF80" s="117">
        <f t="shared" si="19"/>
        <v>0</v>
      </c>
      <c r="BG80" s="101">
        <f>'Monday (9)'!H46</f>
        <v>0</v>
      </c>
      <c r="BH80" s="101">
        <f>'Tuesday (9)'!H46</f>
        <v>0</v>
      </c>
      <c r="BI80" s="101">
        <f>'Wednesday (9)'!H46</f>
        <v>0</v>
      </c>
      <c r="BJ80" s="101">
        <f>'Thursday (9)'!H46</f>
        <v>0</v>
      </c>
      <c r="BK80" s="101">
        <f>'Friday (9)'!H46</f>
        <v>0</v>
      </c>
      <c r="BL80" s="108">
        <f>'Saturday &amp; Sunday (9)'!L46</f>
        <v>0</v>
      </c>
      <c r="BM80" s="117">
        <f t="shared" si="20"/>
        <v>0</v>
      </c>
      <c r="BN80" s="101">
        <f>'Monday (10)'!H46</f>
        <v>0</v>
      </c>
      <c r="BO80" s="101">
        <f>'Tuesday (10)'!H46</f>
        <v>0</v>
      </c>
      <c r="BP80" s="101">
        <f>'Wednesday (10)'!H46</f>
        <v>0</v>
      </c>
      <c r="BQ80" s="101">
        <f>'Thursday (10)'!H46</f>
        <v>0</v>
      </c>
      <c r="BR80" s="101">
        <f>'Friday (10)'!H46</f>
        <v>0</v>
      </c>
      <c r="BS80" s="108">
        <f>'Saturday &amp; Sunday (10)'!L46</f>
        <v>0</v>
      </c>
      <c r="BT80" s="117">
        <f t="shared" si="21"/>
        <v>0</v>
      </c>
      <c r="BW80" s="120">
        <f t="shared" si="22"/>
        <v>0</v>
      </c>
    </row>
    <row r="81" spans="9:75" x14ac:dyDescent="0.2">
      <c r="I81" s="98">
        <f>SUM(I80)</f>
        <v>0</v>
      </c>
      <c r="P81" s="98">
        <f>SUM(P44:P80)</f>
        <v>0</v>
      </c>
      <c r="W81" s="98">
        <f>SUM(W44:W80)</f>
        <v>0</v>
      </c>
      <c r="AD81" s="98">
        <f>SUM(AD44:AD80)</f>
        <v>0</v>
      </c>
      <c r="AK81" s="98">
        <f>SUM(AK44:AK80)</f>
        <v>0</v>
      </c>
      <c r="AR81" s="98">
        <f>SUM(AR44:AR80)</f>
        <v>0</v>
      </c>
      <c r="AY81" s="98">
        <f>SUM(AY44:AY80)</f>
        <v>0</v>
      </c>
      <c r="BF81" s="98">
        <f>SUM(BF44:BF80)</f>
        <v>0</v>
      </c>
      <c r="BM81" s="98">
        <f>SUM(BM44:BM80)</f>
        <v>0</v>
      </c>
      <c r="BT81" s="98">
        <f>SUM(BT44:BT80)</f>
        <v>0</v>
      </c>
      <c r="BW81" s="100">
        <f>SUM(BW44:BW80)</f>
        <v>0</v>
      </c>
    </row>
  </sheetData>
  <sheetProtection algorithmName="SHA-512" hashValue="IeUjCe5MzL+wRxgIVwYGQld213XZCuaC6Z78/oAw00Tr2ljED0mK4J7v8DossVqD0ADWXfSYqeqeX84gp4jCng==" saltValue="XcGK3bhk84fcZShMiFDbAA==" spinCount="100000" sheet="1" objects="1" scenarios="1" formatCells="0" formatColumns="0" formatRows="0" selectLockedCells="1" autoFilter="0" selectUnlockedCells="1"/>
  <mergeCells count="20">
    <mergeCell ref="AL1:AP1"/>
    <mergeCell ref="BG1:BK1"/>
    <mergeCell ref="BG42:BK42"/>
    <mergeCell ref="BN1:BR1"/>
    <mergeCell ref="BN42:BR42"/>
    <mergeCell ref="AL42:AP42"/>
    <mergeCell ref="AS1:AW1"/>
    <mergeCell ref="AZ1:BD1"/>
    <mergeCell ref="AS42:AW42"/>
    <mergeCell ref="AZ42:BD42"/>
    <mergeCell ref="C1:G1"/>
    <mergeCell ref="J1:N1"/>
    <mergeCell ref="Q1:U1"/>
    <mergeCell ref="X1:AB1"/>
    <mergeCell ref="AE42:AI42"/>
    <mergeCell ref="C42:G42"/>
    <mergeCell ref="J42:N42"/>
    <mergeCell ref="Q42:U42"/>
    <mergeCell ref="X42:AB42"/>
    <mergeCell ref="AE1:AI1"/>
  </mergeCells>
  <phoneticPr fontId="1" type="noConversion"/>
  <printOptions horizontalCentered="1"/>
  <pageMargins left="0.15748031496062992" right="0.15748031496062992" top="0.39370078740157483" bottom="0.39370078740157483" header="0.51181102362204722" footer="0.51181102362204722"/>
  <pageSetup paperSize="9" orientation="landscape" r:id="rId1"/>
  <headerFooter alignWithMargins="0">
    <oddFooter>&amp;L_x000D_&amp;1#&amp;"Calibri"&amp;10&amp;K000000 Classified: RMG – Internal</oddFooter>
  </headerFooter>
  <rowBreaks count="1" manualBreakCount="1">
    <brk id="40" max="74" man="1"/>
  </rowBreaks>
  <colBreaks count="5" manualBreakCount="5">
    <brk id="9" max="1048575" man="1"/>
    <brk id="23" max="1048575" man="1"/>
    <brk id="37" max="1048575" man="1"/>
    <brk id="51" max="80" man="1"/>
    <brk id="65" max="80"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view="pageBreakPreview" zoomScaleNormal="100" zoomScaleSheetLayoutView="100" workbookViewId="0">
      <selection activeCell="Q32" sqref="Q29:Q32"/>
    </sheetView>
  </sheetViews>
  <sheetFormatPr defaultColWidth="8.85546875" defaultRowHeight="15" x14ac:dyDescent="0.2"/>
  <cols>
    <col min="1" max="1" width="6" style="123" customWidth="1"/>
    <col min="2" max="2" width="56.7109375" style="123" customWidth="1"/>
    <col min="3" max="3" width="28.28515625" style="123" bestFit="1" customWidth="1"/>
    <col min="4" max="4" width="19.42578125" style="122" bestFit="1" customWidth="1"/>
    <col min="5" max="5" width="8" style="122" customWidth="1"/>
    <col min="6" max="6" width="10.5703125" style="122" bestFit="1" customWidth="1"/>
    <col min="7" max="7" width="10.7109375" style="122" customWidth="1"/>
    <col min="8" max="8" width="44.42578125" style="123" bestFit="1" customWidth="1"/>
    <col min="9" max="16384" width="8.85546875" style="123"/>
  </cols>
  <sheetData>
    <row r="1" spans="1:6" ht="15.75" x14ac:dyDescent="0.25">
      <c r="A1" s="258">
        <f>'Front Cover - Declaration'!B13</f>
        <v>0</v>
      </c>
      <c r="B1" s="258"/>
      <c r="C1" s="258"/>
      <c r="D1" s="258"/>
      <c r="E1" s="258"/>
      <c r="F1" s="121"/>
    </row>
    <row r="2" spans="1:6" ht="15.75" x14ac:dyDescent="0.25">
      <c r="A2" s="258">
        <f>'Front Cover - Declaration'!B15</f>
        <v>0</v>
      </c>
      <c r="B2" s="258"/>
      <c r="C2" s="258"/>
      <c r="D2" s="258"/>
      <c r="E2" s="258"/>
      <c r="F2" s="121"/>
    </row>
    <row r="3" spans="1:6" ht="15.75" x14ac:dyDescent="0.25">
      <c r="A3" s="258">
        <f>'Front Cover - Declaration'!B17</f>
        <v>0</v>
      </c>
      <c r="B3" s="258"/>
      <c r="C3" s="258"/>
      <c r="D3" s="258"/>
      <c r="E3" s="258"/>
      <c r="F3" s="121"/>
    </row>
    <row r="4" spans="1:6" ht="15.75" x14ac:dyDescent="0.25">
      <c r="A4" s="258" t="s">
        <v>135</v>
      </c>
      <c r="B4" s="258"/>
      <c r="C4" s="258"/>
      <c r="D4" s="258"/>
      <c r="E4" s="258"/>
      <c r="F4" s="121"/>
    </row>
    <row r="6" spans="1:6" x14ac:dyDescent="0.2">
      <c r="A6" s="269" t="s">
        <v>288</v>
      </c>
      <c r="B6" s="270"/>
      <c r="C6" s="271"/>
    </row>
    <row r="7" spans="1:6" x14ac:dyDescent="0.2">
      <c r="A7" s="124"/>
    </row>
    <row r="8" spans="1:6" ht="15.75" x14ac:dyDescent="0.25">
      <c r="A8" s="125"/>
      <c r="B8" s="126"/>
      <c r="C8" s="127"/>
    </row>
    <row r="9" spans="1:6" ht="15.75" x14ac:dyDescent="0.25">
      <c r="A9" s="128"/>
    </row>
    <row r="10" spans="1:6" ht="15.75" x14ac:dyDescent="0.25">
      <c r="A10" s="259" t="s">
        <v>136</v>
      </c>
      <c r="B10" s="259"/>
    </row>
    <row r="11" spans="1:6" x14ac:dyDescent="0.2">
      <c r="A11" s="124"/>
      <c r="C11" s="122"/>
    </row>
    <row r="12" spans="1:6" ht="15.75" x14ac:dyDescent="0.2">
      <c r="C12" s="129"/>
    </row>
    <row r="13" spans="1:6" ht="16.5" thickBot="1" x14ac:dyDescent="0.25">
      <c r="A13" s="263" t="s">
        <v>291</v>
      </c>
      <c r="B13" s="273"/>
      <c r="C13" s="181"/>
    </row>
    <row r="14" spans="1:6" ht="16.5" thickBot="1" x14ac:dyDescent="0.25">
      <c r="A14" s="263" t="s">
        <v>223</v>
      </c>
      <c r="B14" s="260"/>
      <c r="C14" s="130">
        <f>C13*10</f>
        <v>0</v>
      </c>
    </row>
    <row r="15" spans="1:6" ht="15.75" x14ac:dyDescent="0.25">
      <c r="A15" s="128"/>
    </row>
    <row r="16" spans="1:6" ht="15.75" x14ac:dyDescent="0.25">
      <c r="A16" s="128"/>
    </row>
    <row r="17" spans="1:7" ht="15.75" x14ac:dyDescent="0.25">
      <c r="A17" s="268" t="s">
        <v>137</v>
      </c>
      <c r="B17" s="257"/>
    </row>
    <row r="18" spans="1:7" x14ac:dyDescent="0.2">
      <c r="A18" s="124"/>
      <c r="C18" s="122"/>
    </row>
    <row r="19" spans="1:7" ht="15.75" x14ac:dyDescent="0.2">
      <c r="A19" s="263" t="s">
        <v>244</v>
      </c>
      <c r="B19" s="260"/>
      <c r="C19" s="131">
        <f>E51</f>
        <v>0</v>
      </c>
    </row>
    <row r="20" spans="1:7" ht="15.75" x14ac:dyDescent="0.2">
      <c r="A20" s="132"/>
      <c r="B20" s="133" t="s">
        <v>138</v>
      </c>
      <c r="C20" s="134"/>
    </row>
    <row r="21" spans="1:7" ht="15.75" x14ac:dyDescent="0.2">
      <c r="A21" s="263" t="s">
        <v>139</v>
      </c>
      <c r="B21" s="260"/>
      <c r="C21" s="131">
        <f>C70</f>
        <v>0</v>
      </c>
    </row>
    <row r="22" spans="1:7" ht="15.75" hidden="1" x14ac:dyDescent="0.2">
      <c r="A22" s="272" t="s">
        <v>140</v>
      </c>
      <c r="B22" s="272"/>
      <c r="C22" s="134">
        <f>C76</f>
        <v>0</v>
      </c>
    </row>
    <row r="23" spans="1:7" ht="15.75" x14ac:dyDescent="0.2">
      <c r="A23" s="263" t="s">
        <v>141</v>
      </c>
      <c r="B23" s="260"/>
      <c r="C23" s="131">
        <f>C94</f>
        <v>0</v>
      </c>
    </row>
    <row r="24" spans="1:7" ht="15.75" x14ac:dyDescent="0.2">
      <c r="A24" s="263" t="s">
        <v>228</v>
      </c>
      <c r="B24" s="260"/>
      <c r="C24" s="134">
        <f>C101</f>
        <v>0</v>
      </c>
    </row>
    <row r="25" spans="1:7" ht="16.5" thickBot="1" x14ac:dyDescent="0.25">
      <c r="A25" s="263" t="s">
        <v>142</v>
      </c>
      <c r="B25" s="260"/>
      <c r="C25" s="135">
        <f>SUM(C19:C24)</f>
        <v>0</v>
      </c>
      <c r="E25" s="136"/>
      <c r="F25" s="136"/>
    </row>
    <row r="26" spans="1:7" ht="26.25" customHeight="1" thickTop="1" thickBot="1" x14ac:dyDescent="0.3">
      <c r="A26" s="256" t="s">
        <v>229</v>
      </c>
      <c r="B26" s="260"/>
      <c r="C26" s="137">
        <f>C25/10</f>
        <v>0</v>
      </c>
    </row>
    <row r="27" spans="1:7" ht="26.25" customHeight="1" x14ac:dyDescent="0.25">
      <c r="A27" s="256" t="s">
        <v>230</v>
      </c>
      <c r="B27" s="257"/>
      <c r="C27" s="138">
        <f>C26/4</f>
        <v>0</v>
      </c>
    </row>
    <row r="28" spans="1:7" x14ac:dyDescent="0.2">
      <c r="A28" s="124"/>
      <c r="C28" s="122"/>
    </row>
    <row r="29" spans="1:7" x14ac:dyDescent="0.2">
      <c r="A29" s="124"/>
    </row>
    <row r="30" spans="1:7" ht="15.75" x14ac:dyDescent="0.25">
      <c r="A30" s="259" t="s">
        <v>143</v>
      </c>
      <c r="B30" s="259"/>
    </row>
    <row r="31" spans="1:7" ht="15.75" x14ac:dyDescent="0.25">
      <c r="A31" s="128"/>
      <c r="D31" s="139"/>
      <c r="E31" s="140"/>
      <c r="F31" s="140"/>
      <c r="G31" s="140"/>
    </row>
    <row r="32" spans="1:7" ht="47.25" x14ac:dyDescent="0.25">
      <c r="A32" s="262" t="s">
        <v>144</v>
      </c>
      <c r="B32" s="262"/>
      <c r="C32" s="141" t="s">
        <v>145</v>
      </c>
      <c r="D32" s="142" t="s">
        <v>146</v>
      </c>
      <c r="E32" s="142" t="s">
        <v>142</v>
      </c>
      <c r="F32" s="142" t="s">
        <v>147</v>
      </c>
      <c r="G32" s="143" t="s">
        <v>148</v>
      </c>
    </row>
    <row r="33" spans="1:8" ht="15.75" x14ac:dyDescent="0.25">
      <c r="A33" s="144" t="s">
        <v>0</v>
      </c>
      <c r="B33" s="145" t="s">
        <v>245</v>
      </c>
      <c r="C33" s="146">
        <f>SUM('Emergency Out of Hours'!E61)</f>
        <v>0</v>
      </c>
      <c r="D33" s="146">
        <f>C33/3</f>
        <v>0</v>
      </c>
      <c r="E33" s="146">
        <f>C33+D33</f>
        <v>0</v>
      </c>
      <c r="F33" s="146">
        <f>E33/4</f>
        <v>0</v>
      </c>
      <c r="G33" s="146">
        <f>F33/10</f>
        <v>0</v>
      </c>
      <c r="H33" s="95" t="s">
        <v>290</v>
      </c>
    </row>
    <row r="34" spans="1:8" ht="15.75" x14ac:dyDescent="0.25">
      <c r="A34" s="266" t="s">
        <v>149</v>
      </c>
      <c r="B34" s="267"/>
      <c r="C34" s="147"/>
      <c r="D34" s="147"/>
      <c r="E34" s="148"/>
      <c r="F34" s="148"/>
      <c r="G34" s="148"/>
    </row>
    <row r="35" spans="1:8" ht="30" x14ac:dyDescent="0.2">
      <c r="A35" s="149"/>
      <c r="B35" s="150" t="s">
        <v>246</v>
      </c>
      <c r="C35" s="151">
        <f>HRW!BW44</f>
        <v>0</v>
      </c>
      <c r="D35" s="151">
        <f t="shared" ref="D35" si="0">C35/3</f>
        <v>0</v>
      </c>
      <c r="E35" s="151">
        <f t="shared" ref="E35" si="1">C35+D35</f>
        <v>0</v>
      </c>
      <c r="F35" s="151">
        <f t="shared" ref="F35" si="2">E35/4</f>
        <v>0</v>
      </c>
      <c r="G35" s="151">
        <f t="shared" ref="G35" si="3">F35/10</f>
        <v>0</v>
      </c>
    </row>
    <row r="36" spans="1:8" x14ac:dyDescent="0.2">
      <c r="A36" s="152"/>
      <c r="B36" s="152" t="s">
        <v>150</v>
      </c>
      <c r="C36" s="151">
        <f>HRW!BW45</f>
        <v>0</v>
      </c>
      <c r="D36" s="151">
        <f t="shared" ref="D36:D50" si="4">C36/3</f>
        <v>0</v>
      </c>
      <c r="E36" s="151">
        <f t="shared" ref="E36:E50" si="5">C36+D36</f>
        <v>0</v>
      </c>
      <c r="F36" s="151">
        <f t="shared" ref="F36:F50" si="6">E36/4</f>
        <v>0</v>
      </c>
      <c r="G36" s="151">
        <f t="shared" ref="G36:G50" si="7">F36/10</f>
        <v>0</v>
      </c>
    </row>
    <row r="37" spans="1:8" x14ac:dyDescent="0.2">
      <c r="A37" s="152"/>
      <c r="B37" s="152" t="s">
        <v>231</v>
      </c>
      <c r="C37" s="151">
        <f>HRW!BW46</f>
        <v>0</v>
      </c>
      <c r="D37" s="151">
        <f t="shared" si="4"/>
        <v>0</v>
      </c>
      <c r="E37" s="151">
        <f t="shared" si="5"/>
        <v>0</v>
      </c>
      <c r="F37" s="151">
        <f t="shared" si="6"/>
        <v>0</v>
      </c>
      <c r="G37" s="151">
        <f t="shared" si="7"/>
        <v>0</v>
      </c>
    </row>
    <row r="38" spans="1:8" x14ac:dyDescent="0.2">
      <c r="A38" s="152"/>
      <c r="B38" s="152" t="s">
        <v>232</v>
      </c>
      <c r="C38" s="151">
        <f>HRW!BW47</f>
        <v>0</v>
      </c>
      <c r="D38" s="151">
        <f t="shared" si="4"/>
        <v>0</v>
      </c>
      <c r="E38" s="151">
        <f t="shared" si="5"/>
        <v>0</v>
      </c>
      <c r="F38" s="151">
        <f t="shared" si="6"/>
        <v>0</v>
      </c>
      <c r="G38" s="151">
        <f t="shared" si="7"/>
        <v>0</v>
      </c>
    </row>
    <row r="39" spans="1:8" x14ac:dyDescent="0.2">
      <c r="A39" s="152"/>
      <c r="B39" s="152" t="s">
        <v>176</v>
      </c>
      <c r="C39" s="151">
        <f>HRW!BW48</f>
        <v>0</v>
      </c>
      <c r="D39" s="151">
        <f t="shared" si="4"/>
        <v>0</v>
      </c>
      <c r="E39" s="151">
        <f t="shared" si="5"/>
        <v>0</v>
      </c>
      <c r="F39" s="151">
        <f t="shared" si="6"/>
        <v>0</v>
      </c>
      <c r="G39" s="151">
        <f t="shared" si="7"/>
        <v>0</v>
      </c>
    </row>
    <row r="40" spans="1:8" x14ac:dyDescent="0.2">
      <c r="A40" s="152"/>
      <c r="B40" s="152" t="s">
        <v>233</v>
      </c>
      <c r="C40" s="151">
        <f>HRW!BW49</f>
        <v>0</v>
      </c>
      <c r="D40" s="151">
        <f t="shared" si="4"/>
        <v>0</v>
      </c>
      <c r="E40" s="151">
        <f t="shared" si="5"/>
        <v>0</v>
      </c>
      <c r="F40" s="151">
        <f t="shared" si="6"/>
        <v>0</v>
      </c>
      <c r="G40" s="151">
        <f t="shared" si="7"/>
        <v>0</v>
      </c>
    </row>
    <row r="41" spans="1:8" x14ac:dyDescent="0.2">
      <c r="A41" s="152"/>
      <c r="B41" s="152" t="s">
        <v>234</v>
      </c>
      <c r="C41" s="151">
        <f>HRW!BW50</f>
        <v>0</v>
      </c>
      <c r="D41" s="151">
        <f t="shared" si="4"/>
        <v>0</v>
      </c>
      <c r="E41" s="151">
        <f t="shared" si="5"/>
        <v>0</v>
      </c>
      <c r="F41" s="151">
        <f t="shared" si="6"/>
        <v>0</v>
      </c>
      <c r="G41" s="151">
        <f t="shared" si="7"/>
        <v>0</v>
      </c>
    </row>
    <row r="42" spans="1:8" x14ac:dyDescent="0.2">
      <c r="A42" s="152"/>
      <c r="B42" s="152" t="s">
        <v>235</v>
      </c>
      <c r="C42" s="151">
        <f>HRW!BW51</f>
        <v>0</v>
      </c>
      <c r="D42" s="151">
        <f t="shared" si="4"/>
        <v>0</v>
      </c>
      <c r="E42" s="151">
        <f t="shared" si="5"/>
        <v>0</v>
      </c>
      <c r="F42" s="151">
        <f t="shared" si="6"/>
        <v>0</v>
      </c>
      <c r="G42" s="151">
        <f t="shared" si="7"/>
        <v>0</v>
      </c>
    </row>
    <row r="43" spans="1:8" x14ac:dyDescent="0.2">
      <c r="A43" s="152"/>
      <c r="B43" s="152" t="s">
        <v>236</v>
      </c>
      <c r="C43" s="151">
        <f>HRW!BW52</f>
        <v>0</v>
      </c>
      <c r="D43" s="151">
        <f t="shared" si="4"/>
        <v>0</v>
      </c>
      <c r="E43" s="151">
        <f t="shared" si="5"/>
        <v>0</v>
      </c>
      <c r="F43" s="151">
        <f t="shared" si="6"/>
        <v>0</v>
      </c>
      <c r="G43" s="151">
        <f t="shared" si="7"/>
        <v>0</v>
      </c>
    </row>
    <row r="44" spans="1:8" x14ac:dyDescent="0.2">
      <c r="A44" s="152"/>
      <c r="B44" s="152" t="s">
        <v>237</v>
      </c>
      <c r="C44" s="151">
        <f>HRW!BW53</f>
        <v>0</v>
      </c>
      <c r="D44" s="151">
        <f t="shared" si="4"/>
        <v>0</v>
      </c>
      <c r="E44" s="151">
        <f t="shared" si="5"/>
        <v>0</v>
      </c>
      <c r="F44" s="151">
        <f t="shared" si="6"/>
        <v>0</v>
      </c>
      <c r="G44" s="151">
        <f t="shared" si="7"/>
        <v>0</v>
      </c>
    </row>
    <row r="45" spans="1:8" x14ac:dyDescent="0.2">
      <c r="A45" s="152"/>
      <c r="B45" s="152" t="s">
        <v>238</v>
      </c>
      <c r="C45" s="151">
        <f>HRW!BW54</f>
        <v>0</v>
      </c>
      <c r="D45" s="151">
        <f t="shared" si="4"/>
        <v>0</v>
      </c>
      <c r="E45" s="151">
        <f t="shared" si="5"/>
        <v>0</v>
      </c>
      <c r="F45" s="151">
        <f t="shared" si="6"/>
        <v>0</v>
      </c>
      <c r="G45" s="151">
        <f t="shared" si="7"/>
        <v>0</v>
      </c>
    </row>
    <row r="46" spans="1:8" x14ac:dyDescent="0.2">
      <c r="A46" s="152"/>
      <c r="B46" s="152" t="s">
        <v>239</v>
      </c>
      <c r="C46" s="151">
        <f>HRW!BW55</f>
        <v>0</v>
      </c>
      <c r="D46" s="151">
        <f t="shared" si="4"/>
        <v>0</v>
      </c>
      <c r="E46" s="151">
        <f t="shared" si="5"/>
        <v>0</v>
      </c>
      <c r="F46" s="151">
        <f t="shared" si="6"/>
        <v>0</v>
      </c>
      <c r="G46" s="151">
        <f t="shared" si="7"/>
        <v>0</v>
      </c>
    </row>
    <row r="47" spans="1:8" x14ac:dyDescent="0.2">
      <c r="A47" s="152"/>
      <c r="B47" s="152" t="s">
        <v>240</v>
      </c>
      <c r="C47" s="151">
        <f>HRW!BW56</f>
        <v>0</v>
      </c>
      <c r="D47" s="151">
        <f t="shared" si="4"/>
        <v>0</v>
      </c>
      <c r="E47" s="151">
        <f t="shared" si="5"/>
        <v>0</v>
      </c>
      <c r="F47" s="151">
        <f t="shared" si="6"/>
        <v>0</v>
      </c>
      <c r="G47" s="151">
        <f t="shared" si="7"/>
        <v>0</v>
      </c>
    </row>
    <row r="48" spans="1:8" x14ac:dyDescent="0.2">
      <c r="A48" s="152"/>
      <c r="B48" s="152" t="s">
        <v>241</v>
      </c>
      <c r="C48" s="151">
        <f>HRW!BW57</f>
        <v>0</v>
      </c>
      <c r="D48" s="151">
        <f t="shared" si="4"/>
        <v>0</v>
      </c>
      <c r="E48" s="151">
        <f t="shared" si="5"/>
        <v>0</v>
      </c>
      <c r="F48" s="151">
        <f t="shared" si="6"/>
        <v>0</v>
      </c>
      <c r="G48" s="151">
        <f t="shared" si="7"/>
        <v>0</v>
      </c>
    </row>
    <row r="49" spans="1:7" x14ac:dyDescent="0.2">
      <c r="A49" s="152"/>
      <c r="B49" s="152" t="s">
        <v>242</v>
      </c>
      <c r="C49" s="151">
        <f>HRW!BW58</f>
        <v>0</v>
      </c>
      <c r="D49" s="151">
        <f t="shared" si="4"/>
        <v>0</v>
      </c>
      <c r="E49" s="151">
        <f t="shared" si="5"/>
        <v>0</v>
      </c>
      <c r="F49" s="151">
        <f t="shared" si="6"/>
        <v>0</v>
      </c>
      <c r="G49" s="151">
        <f t="shared" si="7"/>
        <v>0</v>
      </c>
    </row>
    <row r="50" spans="1:7" x14ac:dyDescent="0.2">
      <c r="A50" s="152"/>
      <c r="B50" s="152" t="s">
        <v>243</v>
      </c>
      <c r="C50" s="151">
        <f>HRW!BW59</f>
        <v>0</v>
      </c>
      <c r="D50" s="151">
        <f t="shared" si="4"/>
        <v>0</v>
      </c>
      <c r="E50" s="151">
        <f t="shared" si="5"/>
        <v>0</v>
      </c>
      <c r="F50" s="151">
        <f t="shared" si="6"/>
        <v>0</v>
      </c>
      <c r="G50" s="151">
        <f t="shared" si="7"/>
        <v>0</v>
      </c>
    </row>
    <row r="51" spans="1:7" ht="15.75" x14ac:dyDescent="0.25">
      <c r="A51" s="153"/>
      <c r="B51" s="153" t="s">
        <v>151</v>
      </c>
      <c r="C51" s="148">
        <f>SUM(C35:C50)</f>
        <v>0</v>
      </c>
      <c r="D51" s="148">
        <f>SUM(D35:D50)</f>
        <v>0</v>
      </c>
      <c r="E51" s="154">
        <f>SUM(E35:E50)</f>
        <v>0</v>
      </c>
      <c r="F51" s="148">
        <f>SUM(F35:F50)</f>
        <v>0</v>
      </c>
      <c r="G51" s="148">
        <f>SUM(G35:G50)</f>
        <v>0</v>
      </c>
    </row>
    <row r="52" spans="1:7" ht="15.75" x14ac:dyDescent="0.25">
      <c r="A52" s="128"/>
    </row>
    <row r="53" spans="1:7" ht="15.75" x14ac:dyDescent="0.25">
      <c r="A53" s="128"/>
    </row>
    <row r="54" spans="1:7" ht="47.25" x14ac:dyDescent="0.25">
      <c r="A54" s="261" t="s">
        <v>152</v>
      </c>
      <c r="B54" s="261"/>
      <c r="C54" s="155" t="s">
        <v>145</v>
      </c>
      <c r="D54" s="156" t="s">
        <v>147</v>
      </c>
      <c r="E54" s="157"/>
      <c r="F54" s="157"/>
      <c r="G54" s="158" t="s">
        <v>148</v>
      </c>
    </row>
    <row r="55" spans="1:7" x14ac:dyDescent="0.2">
      <c r="A55" s="159" t="s">
        <v>90</v>
      </c>
      <c r="B55" s="159" t="s">
        <v>181</v>
      </c>
      <c r="C55" s="160">
        <f>HRW!BV4</f>
        <v>0</v>
      </c>
      <c r="D55" s="161">
        <f t="shared" ref="D55:D69" si="8">C55/4</f>
        <v>0</v>
      </c>
      <c r="E55" s="157"/>
      <c r="F55" s="157"/>
      <c r="G55" s="161">
        <f>D55/10</f>
        <v>0</v>
      </c>
    </row>
    <row r="56" spans="1:7" x14ac:dyDescent="0.2">
      <c r="A56" s="162" t="str">
        <f>HRW!A5</f>
        <v>C2</v>
      </c>
      <c r="B56" s="162" t="str">
        <f>HRW!B5</f>
        <v>Operating Sessions (including Anaesthetics)</v>
      </c>
      <c r="C56" s="160">
        <f>HRW!BV5</f>
        <v>0</v>
      </c>
      <c r="D56" s="161">
        <f t="shared" si="8"/>
        <v>0</v>
      </c>
      <c r="E56" s="157"/>
      <c r="F56" s="157"/>
      <c r="G56" s="161">
        <f t="shared" ref="G56:G69" si="9">D56/10</f>
        <v>0</v>
      </c>
    </row>
    <row r="57" spans="1:7" x14ac:dyDescent="0.2">
      <c r="A57" s="162" t="str">
        <f>HRW!A6</f>
        <v>C3</v>
      </c>
      <c r="B57" s="162" t="str">
        <f>HRW!B6</f>
        <v>Pre and Post Operative Care</v>
      </c>
      <c r="C57" s="160">
        <f>HRW!BV6</f>
        <v>0</v>
      </c>
      <c r="D57" s="161">
        <f t="shared" si="8"/>
        <v>0</v>
      </c>
      <c r="E57" s="157"/>
      <c r="F57" s="157"/>
      <c r="G57" s="161">
        <f t="shared" si="9"/>
        <v>0</v>
      </c>
    </row>
    <row r="58" spans="1:7" x14ac:dyDescent="0.2">
      <c r="A58" s="162" t="str">
        <f>HRW!A7</f>
        <v>C4</v>
      </c>
      <c r="B58" s="162" t="str">
        <f>HRW!B7</f>
        <v>Ward Rounds</v>
      </c>
      <c r="C58" s="160">
        <f>HRW!BV7</f>
        <v>0</v>
      </c>
      <c r="D58" s="161">
        <f t="shared" si="8"/>
        <v>0</v>
      </c>
      <c r="E58" s="157"/>
      <c r="F58" s="157"/>
      <c r="G58" s="161">
        <f t="shared" si="9"/>
        <v>0</v>
      </c>
    </row>
    <row r="59" spans="1:7" x14ac:dyDescent="0.2">
      <c r="A59" s="162" t="str">
        <f>HRW!A8</f>
        <v>C5</v>
      </c>
      <c r="B59" s="162" t="str">
        <f>HRW!B8</f>
        <v>Outpatient Clinic</v>
      </c>
      <c r="C59" s="160">
        <f>HRW!BV8</f>
        <v>0</v>
      </c>
      <c r="D59" s="161">
        <f t="shared" si="8"/>
        <v>0</v>
      </c>
      <c r="E59" s="157"/>
      <c r="F59" s="157"/>
      <c r="G59" s="161">
        <f t="shared" si="9"/>
        <v>0</v>
      </c>
    </row>
    <row r="60" spans="1:7" x14ac:dyDescent="0.2">
      <c r="A60" s="162" t="str">
        <f>HRW!A9</f>
        <v>C6</v>
      </c>
      <c r="B60" s="162" t="s">
        <v>186</v>
      </c>
      <c r="C60" s="160">
        <f>HRW!BV9</f>
        <v>0</v>
      </c>
      <c r="D60" s="161">
        <f t="shared" si="8"/>
        <v>0</v>
      </c>
      <c r="E60" s="157"/>
      <c r="F60" s="157"/>
      <c r="G60" s="161">
        <f t="shared" si="9"/>
        <v>0</v>
      </c>
    </row>
    <row r="61" spans="1:7" x14ac:dyDescent="0.2">
      <c r="A61" s="162" t="str">
        <f>HRW!A10</f>
        <v>C7</v>
      </c>
      <c r="B61" s="162" t="str">
        <f>HRW!B10</f>
        <v>Other patient treatment or relative consultation</v>
      </c>
      <c r="C61" s="160">
        <f>HRW!BV10</f>
        <v>0</v>
      </c>
      <c r="D61" s="161">
        <f t="shared" si="8"/>
        <v>0</v>
      </c>
      <c r="E61" s="157"/>
      <c r="F61" s="157"/>
      <c r="G61" s="161">
        <f t="shared" si="9"/>
        <v>0</v>
      </c>
    </row>
    <row r="62" spans="1:7" x14ac:dyDescent="0.2">
      <c r="A62" s="162" t="str">
        <f>HRW!A11</f>
        <v>C8</v>
      </c>
      <c r="B62" s="162" t="s">
        <v>97</v>
      </c>
      <c r="C62" s="160">
        <f>HRW!BV11</f>
        <v>0</v>
      </c>
      <c r="D62" s="161">
        <f t="shared" si="8"/>
        <v>0</v>
      </c>
      <c r="E62" s="157"/>
      <c r="F62" s="157"/>
      <c r="G62" s="161">
        <f t="shared" si="9"/>
        <v>0</v>
      </c>
    </row>
    <row r="63" spans="1:7" x14ac:dyDescent="0.2">
      <c r="A63" s="162" t="str">
        <f>HRW!A12</f>
        <v>C9</v>
      </c>
      <c r="B63" s="162" t="str">
        <f>HRW!B12</f>
        <v>Multi-disciplinary meeting about direct patient care</v>
      </c>
      <c r="C63" s="160">
        <f>HRW!BV12</f>
        <v>0</v>
      </c>
      <c r="D63" s="161">
        <f t="shared" si="8"/>
        <v>0</v>
      </c>
      <c r="E63" s="157"/>
      <c r="F63" s="157"/>
      <c r="G63" s="161">
        <f t="shared" si="9"/>
        <v>0</v>
      </c>
    </row>
    <row r="64" spans="1:7" x14ac:dyDescent="0.2">
      <c r="A64" s="162" t="str">
        <f>HRW!A13</f>
        <v>C10</v>
      </c>
      <c r="B64" s="162" t="str">
        <f>HRW!B13</f>
        <v>Administration directly related to patient care</v>
      </c>
      <c r="C64" s="160">
        <f>HRW!BV13</f>
        <v>0</v>
      </c>
      <c r="D64" s="161">
        <f t="shared" si="8"/>
        <v>0</v>
      </c>
      <c r="E64" s="157"/>
      <c r="F64" s="157"/>
      <c r="G64" s="161">
        <f t="shared" si="9"/>
        <v>0</v>
      </c>
    </row>
    <row r="65" spans="1:7" x14ac:dyDescent="0.2">
      <c r="A65" s="162" t="str">
        <f>HRW!A14</f>
        <v>C11</v>
      </c>
      <c r="B65" s="162" t="s">
        <v>225</v>
      </c>
      <c r="C65" s="160">
        <f>HRW!BV14</f>
        <v>0</v>
      </c>
      <c r="D65" s="161">
        <f t="shared" si="8"/>
        <v>0</v>
      </c>
      <c r="E65" s="157"/>
      <c r="F65" s="157"/>
      <c r="G65" s="161">
        <f t="shared" si="9"/>
        <v>0</v>
      </c>
    </row>
    <row r="66" spans="1:7" x14ac:dyDescent="0.2">
      <c r="A66" s="162" t="str">
        <f>HRW!A15</f>
        <v>C12</v>
      </c>
      <c r="B66" s="162" t="s">
        <v>226</v>
      </c>
      <c r="C66" s="160">
        <f>HRW!BV15</f>
        <v>0</v>
      </c>
      <c r="D66" s="161">
        <f t="shared" si="8"/>
        <v>0</v>
      </c>
      <c r="E66" s="157"/>
      <c r="F66" s="157"/>
      <c r="G66" s="161">
        <f t="shared" si="9"/>
        <v>0</v>
      </c>
    </row>
    <row r="67" spans="1:7" x14ac:dyDescent="0.2">
      <c r="A67" s="162" t="str">
        <f>HRW!A16</f>
        <v>C13</v>
      </c>
      <c r="B67" s="162" t="str">
        <f>HRW!B16</f>
        <v>Investigate, diagnostic or laboratory work</v>
      </c>
      <c r="C67" s="160">
        <f>HRW!BV16</f>
        <v>0</v>
      </c>
      <c r="D67" s="161">
        <f t="shared" si="8"/>
        <v>0</v>
      </c>
      <c r="E67" s="157"/>
      <c r="F67" s="157"/>
      <c r="G67" s="161">
        <f t="shared" si="9"/>
        <v>0</v>
      </c>
    </row>
    <row r="68" spans="1:7" x14ac:dyDescent="0.2">
      <c r="A68" s="162" t="str">
        <f>HRW!A17</f>
        <v>C14</v>
      </c>
      <c r="B68" s="162" t="str">
        <f>HRW!B17</f>
        <v>Any other work linked to the direct clinical care</v>
      </c>
      <c r="C68" s="160">
        <f>HRW!BV17</f>
        <v>0</v>
      </c>
      <c r="D68" s="161">
        <f t="shared" si="8"/>
        <v>0</v>
      </c>
      <c r="E68" s="157"/>
      <c r="F68" s="157"/>
      <c r="G68" s="161">
        <f t="shared" si="9"/>
        <v>0</v>
      </c>
    </row>
    <row r="69" spans="1:7" x14ac:dyDescent="0.2">
      <c r="A69" s="162" t="str">
        <f>HRW!A18</f>
        <v>C15</v>
      </c>
      <c r="B69" s="162" t="s">
        <v>104</v>
      </c>
      <c r="C69" s="160">
        <f>HRW!BV18</f>
        <v>0</v>
      </c>
      <c r="D69" s="161">
        <f t="shared" si="8"/>
        <v>0</v>
      </c>
      <c r="E69" s="157"/>
      <c r="F69" s="157"/>
      <c r="G69" s="161">
        <f t="shared" si="9"/>
        <v>0</v>
      </c>
    </row>
    <row r="70" spans="1:7" ht="15.75" x14ac:dyDescent="0.25">
      <c r="A70" s="162"/>
      <c r="B70" s="163" t="s">
        <v>151</v>
      </c>
      <c r="C70" s="164">
        <f>SUM(C55:C69)</f>
        <v>0</v>
      </c>
      <c r="D70" s="165">
        <f>SUM(D55:D69)</f>
        <v>0</v>
      </c>
      <c r="E70" s="157"/>
      <c r="F70" s="157"/>
      <c r="G70" s="165">
        <f>SUM(G55:G69)</f>
        <v>0</v>
      </c>
    </row>
    <row r="71" spans="1:7" ht="15.75" x14ac:dyDescent="0.25">
      <c r="A71" s="166"/>
      <c r="B71" s="167"/>
      <c r="C71" s="167"/>
      <c r="D71" s="157"/>
      <c r="E71" s="157"/>
      <c r="F71" s="157"/>
      <c r="G71" s="157"/>
    </row>
    <row r="72" spans="1:7" ht="47.25" hidden="1" x14ac:dyDescent="0.25">
      <c r="A72" s="264" t="s">
        <v>153</v>
      </c>
      <c r="B72" s="265"/>
      <c r="C72" s="155" t="s">
        <v>145</v>
      </c>
      <c r="D72" s="168" t="s">
        <v>147</v>
      </c>
      <c r="E72" s="157"/>
      <c r="F72" s="157"/>
      <c r="G72" s="158" t="s">
        <v>148</v>
      </c>
    </row>
    <row r="73" spans="1:7" hidden="1" x14ac:dyDescent="0.2">
      <c r="A73" s="162" t="s">
        <v>1</v>
      </c>
      <c r="B73" s="162" t="s">
        <v>93</v>
      </c>
      <c r="C73" s="161"/>
      <c r="D73" s="162"/>
      <c r="E73" s="157"/>
      <c r="F73" s="157"/>
      <c r="G73" s="161">
        <f>D73/6</f>
        <v>0</v>
      </c>
    </row>
    <row r="74" spans="1:7" hidden="1" x14ac:dyDescent="0.2">
      <c r="A74" s="162" t="s">
        <v>2</v>
      </c>
      <c r="B74" s="162" t="s">
        <v>94</v>
      </c>
      <c r="C74" s="161"/>
      <c r="D74" s="161"/>
      <c r="E74" s="157"/>
      <c r="F74" s="157"/>
      <c r="G74" s="161">
        <f>D74/6</f>
        <v>0</v>
      </c>
    </row>
    <row r="75" spans="1:7" hidden="1" x14ac:dyDescent="0.2">
      <c r="A75" s="162" t="s">
        <v>3</v>
      </c>
      <c r="B75" s="162" t="s">
        <v>95</v>
      </c>
      <c r="C75" s="161"/>
      <c r="D75" s="162"/>
      <c r="E75" s="157"/>
      <c r="F75" s="157"/>
      <c r="G75" s="161">
        <f>D75/6</f>
        <v>0</v>
      </c>
    </row>
    <row r="76" spans="1:7" ht="15.75" hidden="1" x14ac:dyDescent="0.25">
      <c r="A76" s="166"/>
      <c r="B76" s="163" t="s">
        <v>151</v>
      </c>
      <c r="C76" s="169">
        <f>SUM(C73:C75)</f>
        <v>0</v>
      </c>
      <c r="D76" s="165">
        <f>SUM(D73:D75)</f>
        <v>0</v>
      </c>
      <c r="E76" s="157"/>
      <c r="F76" s="157"/>
      <c r="G76" s="165">
        <f>D76/36</f>
        <v>0</v>
      </c>
    </row>
    <row r="77" spans="1:7" ht="15.75" x14ac:dyDescent="0.25">
      <c r="A77" s="166"/>
      <c r="B77" s="167"/>
      <c r="C77" s="167"/>
      <c r="D77" s="157"/>
      <c r="E77" s="157"/>
      <c r="F77" s="157"/>
      <c r="G77" s="157"/>
    </row>
    <row r="78" spans="1:7" ht="47.25" x14ac:dyDescent="0.25">
      <c r="A78" s="261" t="s">
        <v>141</v>
      </c>
      <c r="B78" s="261"/>
      <c r="C78" s="155" t="s">
        <v>145</v>
      </c>
      <c r="D78" s="156" t="s">
        <v>147</v>
      </c>
      <c r="E78" s="157"/>
      <c r="F78" s="157"/>
      <c r="G78" s="158" t="s">
        <v>148</v>
      </c>
    </row>
    <row r="79" spans="1:7" x14ac:dyDescent="0.2">
      <c r="A79" s="170" t="s">
        <v>15</v>
      </c>
      <c r="B79" s="170" t="s">
        <v>105</v>
      </c>
      <c r="C79" s="171">
        <f>HRW!BV19</f>
        <v>0</v>
      </c>
      <c r="D79" s="161">
        <f>C79/4</f>
        <v>0</v>
      </c>
      <c r="E79" s="157"/>
      <c r="F79" s="157"/>
      <c r="G79" s="161">
        <f>D79/10</f>
        <v>0</v>
      </c>
    </row>
    <row r="80" spans="1:7" x14ac:dyDescent="0.2">
      <c r="A80" s="170" t="s">
        <v>16</v>
      </c>
      <c r="B80" s="170" t="s">
        <v>106</v>
      </c>
      <c r="C80" s="171">
        <f>HRW!BV20</f>
        <v>0</v>
      </c>
      <c r="D80" s="161">
        <f t="shared" ref="D80:D93" si="10">C80/4</f>
        <v>0</v>
      </c>
      <c r="E80" s="157"/>
      <c r="F80" s="157"/>
      <c r="G80" s="161">
        <f t="shared" ref="G80:G93" si="11">D80/10</f>
        <v>0</v>
      </c>
    </row>
    <row r="81" spans="1:7" x14ac:dyDescent="0.2">
      <c r="A81" s="162" t="s">
        <v>17</v>
      </c>
      <c r="B81" s="162" t="s">
        <v>107</v>
      </c>
      <c r="C81" s="171">
        <f>HRW!BV21</f>
        <v>0</v>
      </c>
      <c r="D81" s="161">
        <f t="shared" si="10"/>
        <v>0</v>
      </c>
      <c r="E81" s="157"/>
      <c r="F81" s="157"/>
      <c r="G81" s="161">
        <f t="shared" si="11"/>
        <v>0</v>
      </c>
    </row>
    <row r="82" spans="1:7" x14ac:dyDescent="0.2">
      <c r="A82" s="162" t="s">
        <v>18</v>
      </c>
      <c r="B82" s="162" t="s">
        <v>108</v>
      </c>
      <c r="C82" s="171">
        <f>HRW!BV22</f>
        <v>0</v>
      </c>
      <c r="D82" s="161">
        <f t="shared" si="10"/>
        <v>0</v>
      </c>
      <c r="E82" s="157"/>
      <c r="F82" s="157"/>
      <c r="G82" s="161">
        <f t="shared" si="11"/>
        <v>0</v>
      </c>
    </row>
    <row r="83" spans="1:7" x14ac:dyDescent="0.2">
      <c r="A83" s="162" t="s">
        <v>19</v>
      </c>
      <c r="B83" s="162" t="s">
        <v>109</v>
      </c>
      <c r="C83" s="171">
        <f>HRW!BV23</f>
        <v>0</v>
      </c>
      <c r="D83" s="161">
        <f t="shared" si="10"/>
        <v>0</v>
      </c>
      <c r="E83" s="157"/>
      <c r="F83" s="157"/>
      <c r="G83" s="161">
        <f t="shared" si="11"/>
        <v>0</v>
      </c>
    </row>
    <row r="84" spans="1:7" x14ac:dyDescent="0.2">
      <c r="A84" s="162" t="s">
        <v>20</v>
      </c>
      <c r="B84" s="162" t="s">
        <v>110</v>
      </c>
      <c r="C84" s="171">
        <f>HRW!BV24</f>
        <v>0</v>
      </c>
      <c r="D84" s="161">
        <f t="shared" si="10"/>
        <v>0</v>
      </c>
      <c r="E84" s="157"/>
      <c r="F84" s="157"/>
      <c r="G84" s="161">
        <f t="shared" si="11"/>
        <v>0</v>
      </c>
    </row>
    <row r="85" spans="1:7" x14ac:dyDescent="0.2">
      <c r="A85" s="162" t="s">
        <v>21</v>
      </c>
      <c r="B85" s="162" t="s">
        <v>111</v>
      </c>
      <c r="C85" s="171">
        <f>HRW!BV25</f>
        <v>0</v>
      </c>
      <c r="D85" s="161">
        <f t="shared" si="10"/>
        <v>0</v>
      </c>
      <c r="E85" s="157"/>
      <c r="F85" s="157"/>
      <c r="G85" s="161">
        <f t="shared" si="11"/>
        <v>0</v>
      </c>
    </row>
    <row r="86" spans="1:7" x14ac:dyDescent="0.2">
      <c r="A86" s="162" t="s">
        <v>22</v>
      </c>
      <c r="B86" s="162" t="s">
        <v>112</v>
      </c>
      <c r="C86" s="171">
        <f>HRW!BV26</f>
        <v>0</v>
      </c>
      <c r="D86" s="161">
        <f t="shared" si="10"/>
        <v>0</v>
      </c>
      <c r="E86" s="157"/>
      <c r="F86" s="157"/>
      <c r="G86" s="161">
        <f t="shared" si="11"/>
        <v>0</v>
      </c>
    </row>
    <row r="87" spans="1:7" x14ac:dyDescent="0.2">
      <c r="A87" s="170" t="s">
        <v>23</v>
      </c>
      <c r="B87" s="170" t="s">
        <v>154</v>
      </c>
      <c r="C87" s="171">
        <f>HRW!BV27</f>
        <v>0</v>
      </c>
      <c r="D87" s="161">
        <f t="shared" si="10"/>
        <v>0</v>
      </c>
      <c r="E87" s="157"/>
      <c r="F87" s="157"/>
      <c r="G87" s="161">
        <f t="shared" si="11"/>
        <v>0</v>
      </c>
    </row>
    <row r="88" spans="1:7" x14ac:dyDescent="0.2">
      <c r="A88" s="170" t="s">
        <v>24</v>
      </c>
      <c r="B88" s="170" t="s">
        <v>155</v>
      </c>
      <c r="C88" s="171">
        <f>HRW!BV28</f>
        <v>0</v>
      </c>
      <c r="D88" s="161">
        <f t="shared" si="10"/>
        <v>0</v>
      </c>
      <c r="E88" s="157"/>
      <c r="F88" s="157"/>
      <c r="G88" s="161">
        <f t="shared" si="11"/>
        <v>0</v>
      </c>
    </row>
    <row r="89" spans="1:7" x14ac:dyDescent="0.2">
      <c r="A89" s="170" t="s">
        <v>25</v>
      </c>
      <c r="B89" s="170" t="s">
        <v>156</v>
      </c>
      <c r="C89" s="171">
        <f>HRW!BV29</f>
        <v>0</v>
      </c>
      <c r="D89" s="161">
        <f t="shared" si="10"/>
        <v>0</v>
      </c>
      <c r="E89" s="157"/>
      <c r="F89" s="157"/>
      <c r="G89" s="161">
        <f t="shared" si="11"/>
        <v>0</v>
      </c>
    </row>
    <row r="90" spans="1:7" x14ac:dyDescent="0.2">
      <c r="A90" s="170" t="s">
        <v>26</v>
      </c>
      <c r="B90" s="170" t="s">
        <v>116</v>
      </c>
      <c r="C90" s="171">
        <f>HRW!BV30</f>
        <v>0</v>
      </c>
      <c r="D90" s="161">
        <f t="shared" si="10"/>
        <v>0</v>
      </c>
      <c r="E90" s="157"/>
      <c r="F90" s="157"/>
      <c r="G90" s="161">
        <f t="shared" si="11"/>
        <v>0</v>
      </c>
    </row>
    <row r="91" spans="1:7" x14ac:dyDescent="0.2">
      <c r="A91" s="170" t="s">
        <v>27</v>
      </c>
      <c r="B91" s="170" t="s">
        <v>117</v>
      </c>
      <c r="C91" s="171">
        <f>HRW!BV31</f>
        <v>0</v>
      </c>
      <c r="D91" s="161">
        <f t="shared" si="10"/>
        <v>0</v>
      </c>
      <c r="E91" s="157"/>
      <c r="F91" s="157"/>
      <c r="G91" s="161">
        <f t="shared" si="11"/>
        <v>0</v>
      </c>
    </row>
    <row r="92" spans="1:7" x14ac:dyDescent="0.2">
      <c r="A92" s="170" t="s">
        <v>28</v>
      </c>
      <c r="B92" s="170" t="s">
        <v>118</v>
      </c>
      <c r="C92" s="171">
        <f>HRW!BV32</f>
        <v>0</v>
      </c>
      <c r="D92" s="161">
        <f t="shared" si="10"/>
        <v>0</v>
      </c>
      <c r="E92" s="157"/>
      <c r="F92" s="157"/>
      <c r="G92" s="161">
        <f t="shared" si="11"/>
        <v>0</v>
      </c>
    </row>
    <row r="93" spans="1:7" x14ac:dyDescent="0.2">
      <c r="A93" s="170" t="s">
        <v>29</v>
      </c>
      <c r="B93" s="170" t="s">
        <v>227</v>
      </c>
      <c r="C93" s="171">
        <f>HRW!BV33</f>
        <v>0</v>
      </c>
      <c r="D93" s="161">
        <f t="shared" si="10"/>
        <v>0</v>
      </c>
      <c r="E93" s="157"/>
      <c r="F93" s="157"/>
      <c r="G93" s="161">
        <f t="shared" si="11"/>
        <v>0</v>
      </c>
    </row>
    <row r="94" spans="1:7" ht="15.75" x14ac:dyDescent="0.25">
      <c r="A94" s="163"/>
      <c r="B94" s="163" t="s">
        <v>151</v>
      </c>
      <c r="C94" s="172">
        <f>SUM(C79:C91)</f>
        <v>0</v>
      </c>
      <c r="D94" s="165">
        <f>SUM(D79:D91)</f>
        <v>0</v>
      </c>
      <c r="E94" s="157"/>
      <c r="F94" s="157"/>
      <c r="G94" s="165">
        <f>SUM(G79:G93)</f>
        <v>0</v>
      </c>
    </row>
    <row r="95" spans="1:7" ht="15.75" x14ac:dyDescent="0.25">
      <c r="A95" s="166"/>
      <c r="B95" s="167"/>
      <c r="C95" s="167"/>
      <c r="D95" s="157"/>
      <c r="E95" s="157"/>
      <c r="F95" s="157"/>
      <c r="G95" s="157"/>
    </row>
    <row r="96" spans="1:7" ht="47.25" x14ac:dyDescent="0.25">
      <c r="A96" s="261" t="s">
        <v>157</v>
      </c>
      <c r="B96" s="261"/>
      <c r="C96" s="155" t="s">
        <v>145</v>
      </c>
      <c r="D96" s="156" t="s">
        <v>147</v>
      </c>
      <c r="E96" s="157"/>
      <c r="F96" s="157"/>
      <c r="G96" s="158" t="s">
        <v>148</v>
      </c>
    </row>
    <row r="97" spans="1:7" x14ac:dyDescent="0.2">
      <c r="A97" s="173" t="s">
        <v>247</v>
      </c>
      <c r="B97" s="173" t="s">
        <v>287</v>
      </c>
      <c r="C97" s="171">
        <f>HRW!BV38</f>
        <v>0</v>
      </c>
      <c r="D97" s="161">
        <f>C97/4</f>
        <v>0</v>
      </c>
      <c r="E97" s="157"/>
      <c r="F97" s="157"/>
      <c r="G97" s="161">
        <f>D97/10</f>
        <v>0</v>
      </c>
    </row>
    <row r="98" spans="1:7" x14ac:dyDescent="0.2">
      <c r="A98" s="173" t="s">
        <v>251</v>
      </c>
      <c r="B98" s="173" t="s">
        <v>286</v>
      </c>
      <c r="C98" s="171">
        <f>HRW!BV39</f>
        <v>0</v>
      </c>
      <c r="D98" s="161">
        <f>C98/4</f>
        <v>0</v>
      </c>
      <c r="E98" s="157"/>
      <c r="F98" s="157"/>
      <c r="G98" s="161">
        <f>D98/10</f>
        <v>0</v>
      </c>
    </row>
    <row r="99" spans="1:7" x14ac:dyDescent="0.2">
      <c r="A99" s="173" t="s">
        <v>292</v>
      </c>
      <c r="B99" s="173" t="s">
        <v>293</v>
      </c>
      <c r="C99" s="171">
        <f>HRW!BV34</f>
        <v>0</v>
      </c>
      <c r="D99" s="161">
        <f>C99/4</f>
        <v>0</v>
      </c>
      <c r="E99" s="157"/>
      <c r="F99" s="157"/>
      <c r="G99" s="161">
        <f>D99/10</f>
        <v>0</v>
      </c>
    </row>
    <row r="100" spans="1:7" x14ac:dyDescent="0.2">
      <c r="A100" s="173" t="s">
        <v>47</v>
      </c>
      <c r="B100" s="173" t="s">
        <v>294</v>
      </c>
      <c r="C100" s="171">
        <f>HRW!BV35</f>
        <v>0</v>
      </c>
      <c r="D100" s="161">
        <f>C100/4</f>
        <v>0</v>
      </c>
      <c r="E100" s="157"/>
      <c r="F100" s="157"/>
      <c r="G100" s="161">
        <f>D100/10</f>
        <v>0</v>
      </c>
    </row>
    <row r="101" spans="1:7" ht="15.75" x14ac:dyDescent="0.2">
      <c r="A101" s="163"/>
      <c r="B101" s="163" t="s">
        <v>151</v>
      </c>
      <c r="C101" s="172">
        <f>SUM(C97:C100)</f>
        <v>0</v>
      </c>
      <c r="D101" s="174">
        <f>SUM(D97:D100)</f>
        <v>0</v>
      </c>
      <c r="E101" s="157"/>
      <c r="F101" s="157"/>
      <c r="G101" s="174">
        <f>SUM(G97:G100)</f>
        <v>0</v>
      </c>
    </row>
    <row r="102" spans="1:7" ht="15.75" x14ac:dyDescent="0.2">
      <c r="A102" s="175"/>
      <c r="B102" s="175"/>
      <c r="C102" s="176"/>
      <c r="D102" s="176"/>
      <c r="E102" s="157"/>
      <c r="F102" s="157"/>
      <c r="G102" s="176"/>
    </row>
    <row r="103" spans="1:7" ht="47.25" x14ac:dyDescent="0.25">
      <c r="A103" s="166"/>
      <c r="B103" s="167"/>
      <c r="C103" s="155" t="s">
        <v>145</v>
      </c>
      <c r="D103" s="156" t="s">
        <v>147</v>
      </c>
      <c r="E103" s="157"/>
      <c r="F103" s="157"/>
      <c r="G103" s="158" t="s">
        <v>148</v>
      </c>
    </row>
    <row r="104" spans="1:7" ht="15.75" x14ac:dyDescent="0.25">
      <c r="A104" s="163"/>
      <c r="B104" s="163" t="s">
        <v>158</v>
      </c>
      <c r="C104" s="174">
        <f>E51+C70+C94+C101</f>
        <v>0</v>
      </c>
      <c r="D104" s="165">
        <f>C104/4</f>
        <v>0</v>
      </c>
      <c r="E104" s="157"/>
      <c r="F104" s="157"/>
      <c r="G104" s="165">
        <f>G51+G70+G94+G101</f>
        <v>0</v>
      </c>
    </row>
    <row r="105" spans="1:7" ht="15.75" x14ac:dyDescent="0.2">
      <c r="A105" s="163"/>
      <c r="B105" s="163" t="s">
        <v>224</v>
      </c>
      <c r="C105" s="174">
        <f>C104/10</f>
        <v>0</v>
      </c>
      <c r="D105" s="157"/>
      <c r="E105" s="157"/>
      <c r="F105" s="157"/>
      <c r="G105" s="177"/>
    </row>
    <row r="106" spans="1:7" ht="15.75" x14ac:dyDescent="0.25">
      <c r="A106" s="166"/>
      <c r="B106" s="167"/>
      <c r="C106" s="167"/>
      <c r="D106" s="157"/>
      <c r="E106" s="157"/>
      <c r="F106" s="157"/>
      <c r="G106" s="157"/>
    </row>
    <row r="107" spans="1:7" ht="15.75" x14ac:dyDescent="0.25">
      <c r="A107" s="166"/>
      <c r="B107" s="178" t="s">
        <v>159</v>
      </c>
      <c r="C107" s="179">
        <f>D104/10</f>
        <v>0</v>
      </c>
      <c r="D107" s="157"/>
      <c r="E107" s="157"/>
      <c r="F107" s="157"/>
      <c r="G107" s="157"/>
    </row>
    <row r="108" spans="1:7" x14ac:dyDescent="0.2">
      <c r="A108" s="180" t="s">
        <v>160</v>
      </c>
      <c r="B108" s="167"/>
      <c r="C108" s="167"/>
      <c r="D108" s="157"/>
      <c r="E108" s="157"/>
      <c r="F108" s="157"/>
      <c r="G108" s="157"/>
    </row>
  </sheetData>
  <sheetProtection algorithmName="SHA-512" hashValue="yNjv4l0FqSzICDisbei5sDcpqEihTYjmPm79cGjwK9s6OqCo8fmxdc2fKMsE7t8K9PHrqaqmadPGdYbrVDXyYw==" saltValue="mPtYudOvsPi05V4akPpMFQ==" spinCount="100000" sheet="1" objects="1" scenarios="1" formatCells="0" formatColumns="0" formatRows="0"/>
  <mergeCells count="24">
    <mergeCell ref="A1:E1"/>
    <mergeCell ref="A2:E2"/>
    <mergeCell ref="A4:E4"/>
    <mergeCell ref="A25:B25"/>
    <mergeCell ref="A17:B17"/>
    <mergeCell ref="A14:B14"/>
    <mergeCell ref="A19:B19"/>
    <mergeCell ref="A6:C6"/>
    <mergeCell ref="A22:B22"/>
    <mergeCell ref="A13:B13"/>
    <mergeCell ref="A96:B96"/>
    <mergeCell ref="A78:B78"/>
    <mergeCell ref="A72:B72"/>
    <mergeCell ref="A34:B34"/>
    <mergeCell ref="A30:B30"/>
    <mergeCell ref="A27:B27"/>
    <mergeCell ref="A3:E3"/>
    <mergeCell ref="A10:B10"/>
    <mergeCell ref="A26:B26"/>
    <mergeCell ref="A54:B54"/>
    <mergeCell ref="A32:B32"/>
    <mergeCell ref="A21:B21"/>
    <mergeCell ref="A23:B23"/>
    <mergeCell ref="A24:B24"/>
  </mergeCells>
  <phoneticPr fontId="1" type="noConversion"/>
  <printOptions horizontalCentered="1"/>
  <pageMargins left="0.23622047244094491" right="0.23622047244094491" top="0.15748031496062992" bottom="0.15748031496062992" header="0.31496062992125984" footer="0.31496062992125984"/>
  <pageSetup paperSize="9" scale="72" orientation="portrait" r:id="rId1"/>
  <headerFooter alignWithMargins="0">
    <oddFooter>&amp;L_x000D_&amp;1#&amp;"Calibri"&amp;10&amp;K000000 Classified: RMG – Internal&amp;RIA/02.11.2020
Official Sensitive
Red
&amp;F</oddFooter>
  </headerFooter>
  <rowBreaks count="1" manualBreakCount="1">
    <brk id="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Normal="100" zoomScaleSheetLayoutView="100" workbookViewId="0">
      <selection activeCell="D34" sqref="D34"/>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32</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250</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phoneticPr fontId="1" type="noConversion"/>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3"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87</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75" x14ac:dyDescent="0.25">
      <c r="A11" s="41">
        <v>0.35416666666666669</v>
      </c>
      <c r="B11" s="42"/>
      <c r="C11" s="44"/>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73"/>
      <c r="C20" s="42"/>
      <c r="D20" s="3"/>
      <c r="E20" t="s">
        <v>9</v>
      </c>
      <c r="F20" t="s">
        <v>99</v>
      </c>
      <c r="G20">
        <f t="shared" si="0"/>
        <v>0</v>
      </c>
      <c r="H20">
        <f t="shared" si="1"/>
        <v>0</v>
      </c>
    </row>
    <row r="21" spans="1:8" ht="15" x14ac:dyDescent="0.2">
      <c r="A21" s="41">
        <v>0.5625</v>
      </c>
      <c r="B21" s="73"/>
      <c r="C21" s="42"/>
      <c r="D21" s="3"/>
      <c r="E21" t="s">
        <v>10</v>
      </c>
      <c r="F21" t="s">
        <v>100</v>
      </c>
      <c r="G21">
        <f t="shared" si="0"/>
        <v>0</v>
      </c>
      <c r="H21">
        <f t="shared" si="1"/>
        <v>0</v>
      </c>
    </row>
    <row r="22" spans="1:8" ht="15" x14ac:dyDescent="0.2">
      <c r="A22" s="41">
        <v>0.58333333333333304</v>
      </c>
      <c r="B22" s="73"/>
      <c r="C22" s="42"/>
      <c r="D22" s="3"/>
      <c r="E22" t="s">
        <v>11</v>
      </c>
      <c r="F22" t="s">
        <v>101</v>
      </c>
      <c r="G22">
        <f t="shared" si="0"/>
        <v>0</v>
      </c>
      <c r="H22">
        <f t="shared" si="1"/>
        <v>0</v>
      </c>
    </row>
    <row r="23" spans="1:8" ht="15" x14ac:dyDescent="0.2">
      <c r="A23" s="41">
        <v>0.60416666666666696</v>
      </c>
      <c r="B23" s="73"/>
      <c r="C23" s="42"/>
      <c r="D23" s="3"/>
      <c r="E23" t="s">
        <v>12</v>
      </c>
      <c r="F23" t="s">
        <v>102</v>
      </c>
      <c r="G23">
        <f t="shared" si="0"/>
        <v>0</v>
      </c>
      <c r="H23">
        <f t="shared" si="1"/>
        <v>0</v>
      </c>
    </row>
    <row r="24" spans="1:8" ht="15" x14ac:dyDescent="0.2">
      <c r="A24" s="41">
        <v>0.625</v>
      </c>
      <c r="B24" s="73"/>
      <c r="C24" s="42"/>
      <c r="D24" s="3"/>
      <c r="E24" t="s">
        <v>13</v>
      </c>
      <c r="F24" t="s">
        <v>103</v>
      </c>
      <c r="G24">
        <f t="shared" si="0"/>
        <v>0</v>
      </c>
      <c r="H24">
        <f t="shared" si="1"/>
        <v>0</v>
      </c>
    </row>
    <row r="25" spans="1:8" ht="15" x14ac:dyDescent="0.2">
      <c r="A25" s="41">
        <v>0.64583333333333404</v>
      </c>
      <c r="B25" s="73"/>
      <c r="C25" s="42"/>
      <c r="D25" s="3"/>
      <c r="E25" t="s">
        <v>14</v>
      </c>
      <c r="F25" t="s">
        <v>104</v>
      </c>
      <c r="G25">
        <f t="shared" si="0"/>
        <v>0</v>
      </c>
      <c r="H25">
        <f t="shared" si="1"/>
        <v>0</v>
      </c>
    </row>
    <row r="26" spans="1:8" ht="15" x14ac:dyDescent="0.2">
      <c r="A26" s="41">
        <v>0.66666666666666696</v>
      </c>
      <c r="B26" s="73"/>
      <c r="C26" s="42"/>
      <c r="D26" s="3"/>
      <c r="E26" t="s">
        <v>15</v>
      </c>
      <c r="F26" t="s">
        <v>105</v>
      </c>
      <c r="G26">
        <f t="shared" si="0"/>
        <v>0</v>
      </c>
      <c r="H26">
        <f t="shared" si="1"/>
        <v>0</v>
      </c>
    </row>
    <row r="27" spans="1:8" ht="15" x14ac:dyDescent="0.2">
      <c r="A27" s="41">
        <v>0.6875</v>
      </c>
      <c r="B27" s="73"/>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190"/>
      <c r="C32" s="190"/>
      <c r="D32" s="190"/>
      <c r="E32" t="s">
        <v>21</v>
      </c>
      <c r="F32" t="s">
        <v>111</v>
      </c>
      <c r="G32">
        <f t="shared" si="0"/>
        <v>0</v>
      </c>
      <c r="H32">
        <f t="shared" si="1"/>
        <v>0</v>
      </c>
    </row>
    <row r="33" spans="1:8" ht="15" x14ac:dyDescent="0.2">
      <c r="A33" s="41">
        <v>0.812500000000001</v>
      </c>
      <c r="B33" s="190"/>
      <c r="C33" s="190"/>
      <c r="D33" s="190"/>
      <c r="E33" t="s">
        <v>22</v>
      </c>
      <c r="F33" t="s">
        <v>112</v>
      </c>
      <c r="G33">
        <f t="shared" si="0"/>
        <v>0</v>
      </c>
      <c r="H33">
        <f t="shared" si="1"/>
        <v>0</v>
      </c>
    </row>
    <row r="34" spans="1:8" ht="15" x14ac:dyDescent="0.2">
      <c r="A34" s="41">
        <v>0.83333333333333404</v>
      </c>
      <c r="B34" s="43"/>
      <c r="C34" s="43"/>
      <c r="D34" s="46"/>
      <c r="E34" t="s">
        <v>23</v>
      </c>
      <c r="F34" t="s">
        <v>113</v>
      </c>
      <c r="G34">
        <f t="shared" si="0"/>
        <v>0</v>
      </c>
      <c r="H34">
        <f t="shared" si="1"/>
        <v>0</v>
      </c>
    </row>
    <row r="35" spans="1:8" ht="15" x14ac:dyDescent="0.2">
      <c r="A35" s="41">
        <v>0.85416666666666696</v>
      </c>
      <c r="B35" s="43"/>
      <c r="C35" s="43"/>
      <c r="D35" s="46"/>
      <c r="E35" t="s">
        <v>24</v>
      </c>
      <c r="F35" t="s">
        <v>114</v>
      </c>
      <c r="G35">
        <f t="shared" si="0"/>
        <v>0</v>
      </c>
      <c r="H35">
        <f t="shared" si="1"/>
        <v>0</v>
      </c>
    </row>
    <row r="36" spans="1:8" ht="15" x14ac:dyDescent="0.2">
      <c r="A36" s="41">
        <v>0.875000000000001</v>
      </c>
      <c r="B36" s="43"/>
      <c r="C36" s="43"/>
      <c r="D36" s="43"/>
      <c r="E36" t="s">
        <v>25</v>
      </c>
      <c r="F36" t="s">
        <v>115</v>
      </c>
      <c r="G36">
        <f t="shared" si="0"/>
        <v>0</v>
      </c>
      <c r="H36">
        <f t="shared" si="1"/>
        <v>0</v>
      </c>
    </row>
    <row r="37" spans="1:8" ht="15" x14ac:dyDescent="0.2">
      <c r="A37" s="41">
        <v>0.89583333333333404</v>
      </c>
      <c r="B37" s="43"/>
      <c r="C37" s="43"/>
      <c r="D37" s="43"/>
      <c r="E37" t="s">
        <v>26</v>
      </c>
      <c r="F37" t="s">
        <v>116</v>
      </c>
      <c r="G37">
        <f t="shared" si="0"/>
        <v>0</v>
      </c>
      <c r="H37">
        <f t="shared" si="1"/>
        <v>0</v>
      </c>
    </row>
    <row r="38" spans="1:8" ht="15" x14ac:dyDescent="0.2">
      <c r="A38" s="41">
        <v>0.91666666666666696</v>
      </c>
      <c r="B38" s="43"/>
      <c r="C38" s="43"/>
      <c r="D38" s="43"/>
      <c r="E38" t="s">
        <v>27</v>
      </c>
      <c r="F38" t="s">
        <v>117</v>
      </c>
      <c r="G38">
        <f t="shared" si="0"/>
        <v>0</v>
      </c>
      <c r="H38">
        <f t="shared" si="1"/>
        <v>0</v>
      </c>
    </row>
    <row r="39" spans="1:8" ht="15" x14ac:dyDescent="0.2">
      <c r="A39" s="41">
        <v>0.937500000000001</v>
      </c>
      <c r="B39" s="43"/>
      <c r="C39" s="43"/>
      <c r="D39" s="43"/>
      <c r="E39" t="s">
        <v>28</v>
      </c>
      <c r="F39" t="s">
        <v>118</v>
      </c>
      <c r="G39">
        <f t="shared" si="0"/>
        <v>0</v>
      </c>
      <c r="H39">
        <f t="shared" si="1"/>
        <v>0</v>
      </c>
    </row>
    <row r="40" spans="1:8" ht="15" x14ac:dyDescent="0.2">
      <c r="A40" s="41">
        <v>0.95833333333333404</v>
      </c>
      <c r="B40" s="43"/>
      <c r="C40" s="43"/>
      <c r="D40" s="43"/>
      <c r="E40" t="s">
        <v>29</v>
      </c>
      <c r="F40" t="s">
        <v>119</v>
      </c>
      <c r="G40">
        <f t="shared" si="0"/>
        <v>0</v>
      </c>
      <c r="H40">
        <f t="shared" si="1"/>
        <v>0</v>
      </c>
    </row>
    <row r="41" spans="1:8" ht="15" x14ac:dyDescent="0.2">
      <c r="A41" s="41">
        <v>0.97916666666666696</v>
      </c>
      <c r="B41" s="43"/>
      <c r="C41" s="43"/>
      <c r="D41" s="43"/>
      <c r="E41" t="s">
        <v>46</v>
      </c>
      <c r="F41" t="s">
        <v>85</v>
      </c>
      <c r="G41">
        <f t="shared" si="0"/>
        <v>0</v>
      </c>
      <c r="H41">
        <f t="shared" si="1"/>
        <v>0</v>
      </c>
    </row>
    <row r="42" spans="1:8" ht="15" x14ac:dyDescent="0.2">
      <c r="A42" s="41">
        <v>1</v>
      </c>
      <c r="B42" s="43"/>
      <c r="C42" s="43"/>
      <c r="D42" s="43"/>
      <c r="E42" t="s">
        <v>47</v>
      </c>
      <c r="F42" t="s">
        <v>86</v>
      </c>
      <c r="G42">
        <f t="shared" si="0"/>
        <v>0</v>
      </c>
      <c r="H42">
        <f t="shared" si="1"/>
        <v>0</v>
      </c>
    </row>
    <row r="43" spans="1:8" ht="15" x14ac:dyDescent="0.2">
      <c r="A43" s="41">
        <v>1.0208333333333299</v>
      </c>
      <c r="B43" s="43"/>
      <c r="C43" s="43"/>
      <c r="D43" s="43"/>
      <c r="E43" t="s">
        <v>48</v>
      </c>
      <c r="F43" t="s">
        <v>120</v>
      </c>
      <c r="G43">
        <f t="shared" si="0"/>
        <v>0</v>
      </c>
      <c r="H43">
        <f t="shared" si="1"/>
        <v>0</v>
      </c>
    </row>
    <row r="44" spans="1:8" ht="15" x14ac:dyDescent="0.2">
      <c r="A44" s="41">
        <v>1.0416666666666701</v>
      </c>
      <c r="B44" s="43"/>
      <c r="C44" s="43"/>
      <c r="D44" s="43"/>
      <c r="E44" t="s">
        <v>49</v>
      </c>
      <c r="F44" t="s">
        <v>121</v>
      </c>
      <c r="G44">
        <f t="shared" si="0"/>
        <v>0</v>
      </c>
      <c r="H44">
        <f t="shared" si="1"/>
        <v>0</v>
      </c>
    </row>
    <row r="45" spans="1:8" ht="15" x14ac:dyDescent="0.2">
      <c r="A45" s="41">
        <v>1.0625</v>
      </c>
      <c r="B45" s="43"/>
      <c r="C45" s="43"/>
      <c r="D45" s="43"/>
      <c r="E45" s="40" t="s">
        <v>247</v>
      </c>
      <c r="F45" s="40" t="s">
        <v>248</v>
      </c>
      <c r="G45">
        <f t="shared" si="0"/>
        <v>0</v>
      </c>
      <c r="H45">
        <f t="shared" si="1"/>
        <v>0</v>
      </c>
    </row>
    <row r="46" spans="1:8" ht="15" x14ac:dyDescent="0.2">
      <c r="A46" s="41">
        <v>1.0833333333333299</v>
      </c>
      <c r="B46" s="43"/>
      <c r="C46" s="43"/>
      <c r="D46" s="43"/>
      <c r="E46" s="40" t="s">
        <v>251</v>
      </c>
      <c r="F46" s="40" t="s">
        <v>252</v>
      </c>
      <c r="G46">
        <f t="shared" si="0"/>
        <v>0</v>
      </c>
      <c r="H46">
        <f t="shared" si="1"/>
        <v>0</v>
      </c>
    </row>
    <row r="47" spans="1:8" ht="15" x14ac:dyDescent="0.2">
      <c r="A47" s="41">
        <v>1.1041666666666701</v>
      </c>
      <c r="B47" s="43"/>
      <c r="C47" s="43"/>
      <c r="D47" s="43"/>
    </row>
    <row r="48" spans="1:8" ht="15" x14ac:dyDescent="0.2">
      <c r="A48" s="41">
        <v>1.125</v>
      </c>
      <c r="B48" s="43"/>
      <c r="C48" s="43"/>
      <c r="D48" s="43"/>
    </row>
    <row r="49" spans="1:4" ht="15" x14ac:dyDescent="0.2">
      <c r="A49" s="41">
        <v>1.1458333333333299</v>
      </c>
      <c r="B49" s="43"/>
      <c r="C49" s="43"/>
      <c r="D49" s="43"/>
    </row>
    <row r="50" spans="1:4" ht="15" x14ac:dyDescent="0.2">
      <c r="A50" s="41">
        <v>1.1666666666666701</v>
      </c>
      <c r="B50" s="43"/>
      <c r="C50" s="43"/>
      <c r="D50" s="43"/>
    </row>
    <row r="51" spans="1:4" ht="15" x14ac:dyDescent="0.2">
      <c r="A51" s="41">
        <v>1.1875</v>
      </c>
      <c r="B51" s="43"/>
      <c r="C51" s="43"/>
      <c r="D51" s="43"/>
    </row>
    <row r="52" spans="1:4" ht="15" x14ac:dyDescent="0.2">
      <c r="A52" s="41">
        <v>1.2083333333333399</v>
      </c>
      <c r="B52" s="43"/>
      <c r="C52" s="43"/>
      <c r="D52" s="43"/>
    </row>
    <row r="53" spans="1:4" ht="15" x14ac:dyDescent="0.2">
      <c r="A53" s="41">
        <v>1.2291666666666701</v>
      </c>
      <c r="B53" s="43"/>
      <c r="C53" s="43"/>
      <c r="D53" s="43"/>
    </row>
    <row r="54" spans="1:4" ht="15" x14ac:dyDescent="0.2">
      <c r="A54" s="41">
        <v>1.25</v>
      </c>
      <c r="B54" s="43"/>
      <c r="C54" s="43"/>
      <c r="D54" s="43"/>
    </row>
    <row r="55" spans="1:4" ht="15" x14ac:dyDescent="0.2">
      <c r="A55" s="41">
        <v>1.2708333333333399</v>
      </c>
      <c r="B55" s="43"/>
      <c r="C55" s="43"/>
      <c r="D55" s="43"/>
    </row>
    <row r="56" spans="1:4" ht="15" x14ac:dyDescent="0.2">
      <c r="A56" s="41">
        <v>1.2916666666666701</v>
      </c>
      <c r="B56" s="43"/>
      <c r="C56" s="43"/>
      <c r="D56" s="43"/>
    </row>
    <row r="57" spans="1:4" ht="15" x14ac:dyDescent="0.2">
      <c r="A57" s="41">
        <v>1.3125</v>
      </c>
      <c r="B57" s="43"/>
      <c r="C57" s="43"/>
      <c r="D57" s="43"/>
    </row>
  </sheetData>
  <mergeCells count="4">
    <mergeCell ref="A1:D1"/>
    <mergeCell ref="A2:D2"/>
    <mergeCell ref="A3:D3"/>
    <mergeCell ref="A4:D4"/>
  </mergeCells>
  <phoneticPr fontId="1" type="noConversion"/>
  <dataValidations disablePrompts="1" count="2">
    <dataValidation type="list" allowBlank="1" showInputMessage="1" showErrorMessage="1" sqref="D30:D57">
      <formula1>$E$10:$E$44</formula1>
    </dataValidation>
    <dataValidation type="list" allowBlank="1" showInputMessage="1" showErrorMessage="1" sqref="D10:D29">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16" zoomScaleNormal="100" zoomScaleSheetLayoutView="100" workbookViewId="0">
      <selection activeCell="G10" sqref="G10:H46"/>
    </sheetView>
  </sheetViews>
  <sheetFormatPr defaultRowHeight="12.75" x14ac:dyDescent="0.2"/>
  <cols>
    <col min="1" max="1" width="10.85546875" customWidth="1"/>
    <col min="2" max="4" width="28.7109375" customWidth="1"/>
    <col min="6" max="6" width="49.28515625" bestFit="1" customWidth="1"/>
  </cols>
  <sheetData>
    <row r="1" spans="1:8" ht="15.75" x14ac:dyDescent="0.25">
      <c r="A1" s="218" t="s">
        <v>30</v>
      </c>
      <c r="B1" s="218"/>
      <c r="C1" s="218"/>
      <c r="D1" s="218"/>
    </row>
    <row r="2" spans="1:8" ht="15.75" x14ac:dyDescent="0.25">
      <c r="A2" s="218" t="s">
        <v>31</v>
      </c>
      <c r="B2" s="218"/>
      <c r="C2" s="218"/>
      <c r="D2" s="218"/>
    </row>
    <row r="3" spans="1:8" ht="15.75" x14ac:dyDescent="0.25">
      <c r="A3" s="218" t="s">
        <v>88</v>
      </c>
      <c r="B3" s="218"/>
      <c r="C3" s="218"/>
      <c r="D3" s="218"/>
    </row>
    <row r="4" spans="1:8" ht="15.75" x14ac:dyDescent="0.25">
      <c r="A4" s="218" t="s">
        <v>33</v>
      </c>
      <c r="B4" s="218"/>
      <c r="C4" s="218"/>
      <c r="D4" s="218"/>
    </row>
    <row r="5" spans="1:8" ht="15.75" x14ac:dyDescent="0.25">
      <c r="A5" s="1" t="s">
        <v>34</v>
      </c>
      <c r="B5" s="4">
        <f>'Front Cover - Declaration'!B13</f>
        <v>0</v>
      </c>
      <c r="C5" s="1" t="s">
        <v>41</v>
      </c>
      <c r="D5" s="4">
        <f>'Front Cover - Declaration'!B15</f>
        <v>0</v>
      </c>
    </row>
    <row r="6" spans="1:8" ht="15.75" x14ac:dyDescent="0.25">
      <c r="A6" s="1" t="s">
        <v>35</v>
      </c>
      <c r="B6" s="4" t="s">
        <v>209</v>
      </c>
      <c r="C6" s="1" t="s">
        <v>42</v>
      </c>
      <c r="D6" s="4">
        <f>'Front Cover - Declaration'!B17</f>
        <v>0</v>
      </c>
    </row>
    <row r="7" spans="1:8" ht="15.75" x14ac:dyDescent="0.25">
      <c r="A7" s="1" t="s">
        <v>36</v>
      </c>
      <c r="B7" s="189" t="s">
        <v>319</v>
      </c>
      <c r="C7" s="1" t="s">
        <v>43</v>
      </c>
      <c r="D7" s="189" t="s">
        <v>319</v>
      </c>
    </row>
    <row r="8" spans="1:8" ht="15.75" x14ac:dyDescent="0.25">
      <c r="A8" s="1" t="s">
        <v>37</v>
      </c>
      <c r="B8" s="9"/>
      <c r="C8" s="1" t="s">
        <v>44</v>
      </c>
      <c r="D8" s="2" t="s">
        <v>45</v>
      </c>
    </row>
    <row r="9" spans="1:8" ht="15.75" x14ac:dyDescent="0.25">
      <c r="A9" s="5" t="s">
        <v>38</v>
      </c>
      <c r="B9" s="5" t="s">
        <v>39</v>
      </c>
      <c r="C9" s="5" t="s">
        <v>185</v>
      </c>
      <c r="D9" s="5" t="s">
        <v>40</v>
      </c>
      <c r="F9" s="6"/>
      <c r="G9" t="s">
        <v>122</v>
      </c>
      <c r="H9" t="s">
        <v>123</v>
      </c>
    </row>
    <row r="10" spans="1:8" ht="15" x14ac:dyDescent="0.2">
      <c r="A10" s="41">
        <v>0.33333333333333331</v>
      </c>
      <c r="B10" s="42"/>
      <c r="C10" s="42"/>
      <c r="D10" s="42"/>
      <c r="E10" t="s">
        <v>0</v>
      </c>
      <c r="F10" t="s">
        <v>91</v>
      </c>
      <c r="G10">
        <f>COUNTIF($D$10:$D$33,E10)</f>
        <v>0</v>
      </c>
      <c r="H10">
        <f>COUNTIF($D$34:$D$57,E10)</f>
        <v>0</v>
      </c>
    </row>
    <row r="11" spans="1:8" ht="15" x14ac:dyDescent="0.2">
      <c r="A11" s="41">
        <v>0.35416666666666669</v>
      </c>
      <c r="B11" s="42"/>
      <c r="C11" s="42"/>
      <c r="D11" s="42"/>
      <c r="E11" t="s">
        <v>90</v>
      </c>
      <c r="F11" t="s">
        <v>92</v>
      </c>
      <c r="G11">
        <f t="shared" ref="G11:G46" si="0">COUNTIF($D$10:$D$33,E11)</f>
        <v>0</v>
      </c>
      <c r="H11">
        <f t="shared" ref="H11:H46" si="1">COUNTIF($D$34:$D$57,E11)</f>
        <v>0</v>
      </c>
    </row>
    <row r="12" spans="1:8" ht="15" x14ac:dyDescent="0.2">
      <c r="A12" s="41">
        <v>0.375</v>
      </c>
      <c r="B12" s="42"/>
      <c r="C12" s="42"/>
      <c r="D12" s="42"/>
      <c r="E12" t="s">
        <v>1</v>
      </c>
      <c r="F12" t="s">
        <v>93</v>
      </c>
      <c r="G12">
        <f t="shared" si="0"/>
        <v>0</v>
      </c>
      <c r="H12">
        <f t="shared" si="1"/>
        <v>0</v>
      </c>
    </row>
    <row r="13" spans="1:8" ht="15" x14ac:dyDescent="0.2">
      <c r="A13" s="41">
        <v>0.39583333333333298</v>
      </c>
      <c r="B13" s="42"/>
      <c r="C13" s="42"/>
      <c r="D13" s="42"/>
      <c r="E13" t="s">
        <v>2</v>
      </c>
      <c r="F13" t="s">
        <v>94</v>
      </c>
      <c r="G13">
        <f t="shared" si="0"/>
        <v>0</v>
      </c>
      <c r="H13">
        <f t="shared" si="1"/>
        <v>0</v>
      </c>
    </row>
    <row r="14" spans="1:8" ht="15" x14ac:dyDescent="0.2">
      <c r="A14" s="41">
        <v>0.41666666666666702</v>
      </c>
      <c r="B14" s="42"/>
      <c r="C14" s="42"/>
      <c r="D14" s="42"/>
      <c r="E14" t="s">
        <v>3</v>
      </c>
      <c r="F14" t="s">
        <v>95</v>
      </c>
      <c r="G14">
        <f t="shared" si="0"/>
        <v>0</v>
      </c>
      <c r="H14">
        <f t="shared" si="1"/>
        <v>0</v>
      </c>
    </row>
    <row r="15" spans="1:8" ht="15" x14ac:dyDescent="0.2">
      <c r="A15" s="41">
        <v>0.4375</v>
      </c>
      <c r="B15" s="42"/>
      <c r="C15" s="42"/>
      <c r="D15" s="42"/>
      <c r="E15" t="s">
        <v>4</v>
      </c>
      <c r="F15" t="s">
        <v>96</v>
      </c>
      <c r="G15">
        <f t="shared" si="0"/>
        <v>0</v>
      </c>
      <c r="H15">
        <f t="shared" si="1"/>
        <v>0</v>
      </c>
    </row>
    <row r="16" spans="1:8" ht="15" x14ac:dyDescent="0.2">
      <c r="A16" s="41">
        <v>0.45833333333333298</v>
      </c>
      <c r="B16" s="42"/>
      <c r="C16" s="42"/>
      <c r="D16" s="42"/>
      <c r="E16" t="s">
        <v>5</v>
      </c>
      <c r="F16" t="s">
        <v>186</v>
      </c>
      <c r="G16">
        <f t="shared" si="0"/>
        <v>0</v>
      </c>
      <c r="H16">
        <f t="shared" si="1"/>
        <v>0</v>
      </c>
    </row>
    <row r="17" spans="1:8" ht="15" x14ac:dyDescent="0.2">
      <c r="A17" s="41">
        <v>0.47916666666666702</v>
      </c>
      <c r="B17" s="42"/>
      <c r="C17" s="42"/>
      <c r="D17" s="42"/>
      <c r="E17" t="s">
        <v>6</v>
      </c>
      <c r="F17" t="s">
        <v>184</v>
      </c>
      <c r="G17">
        <f t="shared" si="0"/>
        <v>0</v>
      </c>
      <c r="H17">
        <f t="shared" si="1"/>
        <v>0</v>
      </c>
    </row>
    <row r="18" spans="1:8" ht="15" x14ac:dyDescent="0.2">
      <c r="A18" s="41">
        <v>0.5</v>
      </c>
      <c r="B18" s="42"/>
      <c r="C18" s="42"/>
      <c r="D18" s="42"/>
      <c r="E18" t="s">
        <v>7</v>
      </c>
      <c r="F18" t="s">
        <v>97</v>
      </c>
      <c r="G18">
        <f t="shared" si="0"/>
        <v>0</v>
      </c>
      <c r="H18">
        <f t="shared" si="1"/>
        <v>0</v>
      </c>
    </row>
    <row r="19" spans="1:8" ht="15" x14ac:dyDescent="0.2">
      <c r="A19" s="41">
        <v>0.52083333333333304</v>
      </c>
      <c r="B19" s="42"/>
      <c r="C19" s="42"/>
      <c r="D19" s="42"/>
      <c r="E19" t="s">
        <v>8</v>
      </c>
      <c r="F19" t="s">
        <v>98</v>
      </c>
      <c r="G19">
        <f t="shared" si="0"/>
        <v>0</v>
      </c>
      <c r="H19">
        <f t="shared" si="1"/>
        <v>0</v>
      </c>
    </row>
    <row r="20" spans="1:8" ht="15" x14ac:dyDescent="0.2">
      <c r="A20" s="41">
        <v>0.54166666666666696</v>
      </c>
      <c r="B20" s="42"/>
      <c r="C20" s="42"/>
      <c r="D20" s="3"/>
      <c r="E20" t="s">
        <v>9</v>
      </c>
      <c r="F20" t="s">
        <v>99</v>
      </c>
      <c r="G20">
        <f t="shared" si="0"/>
        <v>0</v>
      </c>
      <c r="H20">
        <f t="shared" si="1"/>
        <v>0</v>
      </c>
    </row>
    <row r="21" spans="1:8" ht="15" x14ac:dyDescent="0.2">
      <c r="A21" s="41">
        <v>0.5625</v>
      </c>
      <c r="B21" s="42"/>
      <c r="C21" s="42"/>
      <c r="D21" s="3"/>
      <c r="E21" t="s">
        <v>10</v>
      </c>
      <c r="F21" t="s">
        <v>100</v>
      </c>
      <c r="G21">
        <f t="shared" si="0"/>
        <v>0</v>
      </c>
      <c r="H21">
        <f t="shared" si="1"/>
        <v>0</v>
      </c>
    </row>
    <row r="22" spans="1:8" ht="15" x14ac:dyDescent="0.2">
      <c r="A22" s="41">
        <v>0.58333333333333304</v>
      </c>
      <c r="B22" s="42"/>
      <c r="C22" s="42"/>
      <c r="D22" s="3"/>
      <c r="E22" t="s">
        <v>11</v>
      </c>
      <c r="F22" t="s">
        <v>101</v>
      </c>
      <c r="G22">
        <f t="shared" si="0"/>
        <v>0</v>
      </c>
      <c r="H22">
        <f t="shared" si="1"/>
        <v>0</v>
      </c>
    </row>
    <row r="23" spans="1:8" ht="15" x14ac:dyDescent="0.2">
      <c r="A23" s="41">
        <v>0.60416666666666696</v>
      </c>
      <c r="B23" s="42"/>
      <c r="C23" s="42"/>
      <c r="D23" s="3"/>
      <c r="E23" t="s">
        <v>12</v>
      </c>
      <c r="F23" t="s">
        <v>102</v>
      </c>
      <c r="G23">
        <f t="shared" si="0"/>
        <v>0</v>
      </c>
      <c r="H23">
        <f t="shared" si="1"/>
        <v>0</v>
      </c>
    </row>
    <row r="24" spans="1:8" ht="15" x14ac:dyDescent="0.2">
      <c r="A24" s="41">
        <v>0.625</v>
      </c>
      <c r="B24" s="42"/>
      <c r="C24" s="42"/>
      <c r="D24" s="3"/>
      <c r="E24" t="s">
        <v>13</v>
      </c>
      <c r="F24" t="s">
        <v>103</v>
      </c>
      <c r="G24">
        <f t="shared" si="0"/>
        <v>0</v>
      </c>
      <c r="H24">
        <f t="shared" si="1"/>
        <v>0</v>
      </c>
    </row>
    <row r="25" spans="1:8" ht="15" x14ac:dyDescent="0.2">
      <c r="A25" s="41">
        <v>0.64583333333333404</v>
      </c>
      <c r="B25" s="42"/>
      <c r="C25" s="42"/>
      <c r="D25" s="3"/>
      <c r="E25" t="s">
        <v>14</v>
      </c>
      <c r="F25" t="s">
        <v>104</v>
      </c>
      <c r="G25">
        <f t="shared" si="0"/>
        <v>0</v>
      </c>
      <c r="H25">
        <f t="shared" si="1"/>
        <v>0</v>
      </c>
    </row>
    <row r="26" spans="1:8" ht="15" x14ac:dyDescent="0.2">
      <c r="A26" s="41">
        <v>0.66666666666666696</v>
      </c>
      <c r="B26" s="42"/>
      <c r="C26" s="42"/>
      <c r="D26" s="3"/>
      <c r="E26" t="s">
        <v>15</v>
      </c>
      <c r="F26" t="s">
        <v>105</v>
      </c>
      <c r="G26">
        <f t="shared" si="0"/>
        <v>0</v>
      </c>
      <c r="H26">
        <f t="shared" si="1"/>
        <v>0</v>
      </c>
    </row>
    <row r="27" spans="1:8" ht="15" x14ac:dyDescent="0.2">
      <c r="A27" s="41">
        <v>0.6875</v>
      </c>
      <c r="B27" s="42"/>
      <c r="C27" s="42"/>
      <c r="D27" s="3"/>
      <c r="E27" t="s">
        <v>16</v>
      </c>
      <c r="F27" t="s">
        <v>106</v>
      </c>
      <c r="G27">
        <f t="shared" si="0"/>
        <v>0</v>
      </c>
      <c r="H27">
        <f t="shared" si="1"/>
        <v>0</v>
      </c>
    </row>
    <row r="28" spans="1:8" ht="15" x14ac:dyDescent="0.2">
      <c r="A28" s="41">
        <v>0.70833333333333404</v>
      </c>
      <c r="B28" s="42"/>
      <c r="C28" s="42"/>
      <c r="D28" s="3"/>
      <c r="E28" t="s">
        <v>17</v>
      </c>
      <c r="F28" t="s">
        <v>107</v>
      </c>
      <c r="G28">
        <f t="shared" si="0"/>
        <v>0</v>
      </c>
      <c r="H28">
        <f t="shared" si="1"/>
        <v>0</v>
      </c>
    </row>
    <row r="29" spans="1:8" ht="15" x14ac:dyDescent="0.2">
      <c r="A29" s="41">
        <v>0.72916666666666696</v>
      </c>
      <c r="B29" s="42"/>
      <c r="C29" s="42"/>
      <c r="D29" s="3"/>
      <c r="E29" t="s">
        <v>18</v>
      </c>
      <c r="F29" t="s">
        <v>108</v>
      </c>
      <c r="G29">
        <f t="shared" si="0"/>
        <v>0</v>
      </c>
      <c r="H29">
        <f t="shared" si="1"/>
        <v>0</v>
      </c>
    </row>
    <row r="30" spans="1:8" ht="15" x14ac:dyDescent="0.2">
      <c r="A30" s="41">
        <v>0.75</v>
      </c>
      <c r="B30" s="42"/>
      <c r="C30" s="42"/>
      <c r="D30" s="42"/>
      <c r="E30" t="s">
        <v>19</v>
      </c>
      <c r="F30" t="s">
        <v>109</v>
      </c>
      <c r="G30">
        <f t="shared" si="0"/>
        <v>0</v>
      </c>
      <c r="H30">
        <f t="shared" si="1"/>
        <v>0</v>
      </c>
    </row>
    <row r="31" spans="1:8" ht="15" x14ac:dyDescent="0.2">
      <c r="A31" s="41">
        <v>0.77083333333333404</v>
      </c>
      <c r="B31" s="42"/>
      <c r="C31" s="42"/>
      <c r="D31" s="42"/>
      <c r="E31" t="s">
        <v>20</v>
      </c>
      <c r="F31" t="s">
        <v>110</v>
      </c>
      <c r="G31">
        <f t="shared" si="0"/>
        <v>0</v>
      </c>
      <c r="H31">
        <f t="shared" si="1"/>
        <v>0</v>
      </c>
    </row>
    <row r="32" spans="1:8" ht="15" x14ac:dyDescent="0.2">
      <c r="A32" s="41">
        <v>0.79166666666666696</v>
      </c>
      <c r="B32" s="42"/>
      <c r="C32" s="42"/>
      <c r="D32" s="42"/>
      <c r="E32" t="s">
        <v>21</v>
      </c>
      <c r="F32" t="s">
        <v>111</v>
      </c>
      <c r="G32">
        <f t="shared" si="0"/>
        <v>0</v>
      </c>
      <c r="H32">
        <f t="shared" si="1"/>
        <v>0</v>
      </c>
    </row>
    <row r="33" spans="1:8" ht="15" x14ac:dyDescent="0.2">
      <c r="A33" s="41">
        <v>0.812500000000001</v>
      </c>
      <c r="B33" s="42"/>
      <c r="C33" s="42"/>
      <c r="D33" s="42"/>
      <c r="E33" t="s">
        <v>22</v>
      </c>
      <c r="F33" t="s">
        <v>112</v>
      </c>
      <c r="G33">
        <f t="shared" si="0"/>
        <v>0</v>
      </c>
      <c r="H33">
        <f t="shared" si="1"/>
        <v>0</v>
      </c>
    </row>
    <row r="34" spans="1:8" ht="15" x14ac:dyDescent="0.2">
      <c r="A34" s="41">
        <v>0.83333333333333404</v>
      </c>
      <c r="B34" s="43"/>
      <c r="C34" s="43"/>
      <c r="D34" s="51"/>
      <c r="E34" t="s">
        <v>23</v>
      </c>
      <c r="F34" t="s">
        <v>113</v>
      </c>
      <c r="G34">
        <f t="shared" si="0"/>
        <v>0</v>
      </c>
      <c r="H34">
        <f t="shared" si="1"/>
        <v>0</v>
      </c>
    </row>
    <row r="35" spans="1:8" ht="15" x14ac:dyDescent="0.2">
      <c r="A35" s="41">
        <v>0.85416666666666696</v>
      </c>
      <c r="B35" s="43"/>
      <c r="C35" s="43"/>
      <c r="D35" s="51"/>
      <c r="E35" t="s">
        <v>24</v>
      </c>
      <c r="F35" t="s">
        <v>114</v>
      </c>
      <c r="G35">
        <f t="shared" si="0"/>
        <v>0</v>
      </c>
      <c r="H35">
        <f t="shared" si="1"/>
        <v>0</v>
      </c>
    </row>
    <row r="36" spans="1:8" ht="15" x14ac:dyDescent="0.2">
      <c r="A36" s="41">
        <v>0.875000000000001</v>
      </c>
      <c r="B36" s="43"/>
      <c r="C36" s="43"/>
      <c r="D36" s="51"/>
      <c r="E36" t="s">
        <v>25</v>
      </c>
      <c r="F36" t="s">
        <v>115</v>
      </c>
      <c r="G36">
        <f t="shared" si="0"/>
        <v>0</v>
      </c>
      <c r="H36">
        <f t="shared" si="1"/>
        <v>0</v>
      </c>
    </row>
    <row r="37" spans="1:8" ht="15" x14ac:dyDescent="0.2">
      <c r="A37" s="41">
        <v>0.89583333333333404</v>
      </c>
      <c r="B37" s="43"/>
      <c r="C37" s="43"/>
      <c r="D37" s="51"/>
      <c r="E37" t="s">
        <v>26</v>
      </c>
      <c r="F37" t="s">
        <v>116</v>
      </c>
      <c r="G37">
        <f t="shared" si="0"/>
        <v>0</v>
      </c>
      <c r="H37">
        <f t="shared" si="1"/>
        <v>0</v>
      </c>
    </row>
    <row r="38" spans="1:8" ht="15" x14ac:dyDescent="0.2">
      <c r="A38" s="41">
        <v>0.91666666666666696</v>
      </c>
      <c r="B38" s="43"/>
      <c r="C38" s="43"/>
      <c r="D38" s="51"/>
      <c r="E38" t="s">
        <v>27</v>
      </c>
      <c r="F38" t="s">
        <v>117</v>
      </c>
      <c r="G38">
        <f t="shared" si="0"/>
        <v>0</v>
      </c>
      <c r="H38">
        <f t="shared" si="1"/>
        <v>0</v>
      </c>
    </row>
    <row r="39" spans="1:8" ht="15" x14ac:dyDescent="0.2">
      <c r="A39" s="41">
        <v>0.937500000000001</v>
      </c>
      <c r="B39" s="43"/>
      <c r="C39" s="43"/>
      <c r="D39" s="51"/>
      <c r="E39" t="s">
        <v>28</v>
      </c>
      <c r="F39" t="s">
        <v>118</v>
      </c>
      <c r="G39">
        <f t="shared" si="0"/>
        <v>0</v>
      </c>
      <c r="H39">
        <f t="shared" si="1"/>
        <v>0</v>
      </c>
    </row>
    <row r="40" spans="1:8" ht="15" x14ac:dyDescent="0.2">
      <c r="A40" s="41">
        <v>0.95833333333333404</v>
      </c>
      <c r="B40" s="43"/>
      <c r="C40" s="43"/>
      <c r="D40" s="51"/>
      <c r="E40" t="s">
        <v>29</v>
      </c>
      <c r="F40" t="s">
        <v>119</v>
      </c>
      <c r="G40">
        <f t="shared" si="0"/>
        <v>0</v>
      </c>
      <c r="H40">
        <f t="shared" si="1"/>
        <v>0</v>
      </c>
    </row>
    <row r="41" spans="1:8" ht="15" x14ac:dyDescent="0.2">
      <c r="A41" s="41">
        <v>0.97916666666666696</v>
      </c>
      <c r="B41" s="43"/>
      <c r="C41" s="43"/>
      <c r="D41" s="51"/>
      <c r="E41" t="s">
        <v>46</v>
      </c>
      <c r="F41" t="s">
        <v>85</v>
      </c>
      <c r="G41">
        <f t="shared" si="0"/>
        <v>0</v>
      </c>
      <c r="H41">
        <f t="shared" si="1"/>
        <v>0</v>
      </c>
    </row>
    <row r="42" spans="1:8" ht="15" x14ac:dyDescent="0.2">
      <c r="A42" s="41">
        <v>1</v>
      </c>
      <c r="B42" s="43"/>
      <c r="C42" s="43"/>
      <c r="D42" s="51"/>
      <c r="E42" t="s">
        <v>47</v>
      </c>
      <c r="F42" t="s">
        <v>86</v>
      </c>
      <c r="G42">
        <f t="shared" si="0"/>
        <v>0</v>
      </c>
      <c r="H42">
        <f t="shared" si="1"/>
        <v>0</v>
      </c>
    </row>
    <row r="43" spans="1:8" ht="15" x14ac:dyDescent="0.2">
      <c r="A43" s="41">
        <v>1.0208333333333299</v>
      </c>
      <c r="B43" s="43"/>
      <c r="C43" s="43"/>
      <c r="D43" s="51"/>
      <c r="E43" t="s">
        <v>48</v>
      </c>
      <c r="F43" t="s">
        <v>120</v>
      </c>
      <c r="G43">
        <f t="shared" si="0"/>
        <v>0</v>
      </c>
      <c r="H43">
        <f t="shared" si="1"/>
        <v>0</v>
      </c>
    </row>
    <row r="44" spans="1:8" ht="15" x14ac:dyDescent="0.2">
      <c r="A44" s="41">
        <v>1.0416666666666701</v>
      </c>
      <c r="B44" s="43"/>
      <c r="C44" s="43"/>
      <c r="D44" s="51"/>
      <c r="E44" t="s">
        <v>49</v>
      </c>
      <c r="F44" t="s">
        <v>121</v>
      </c>
      <c r="G44">
        <f t="shared" si="0"/>
        <v>0</v>
      </c>
      <c r="H44">
        <f t="shared" si="1"/>
        <v>0</v>
      </c>
    </row>
    <row r="45" spans="1:8" ht="15" x14ac:dyDescent="0.2">
      <c r="A45" s="41">
        <v>1.0625</v>
      </c>
      <c r="B45" s="43"/>
      <c r="C45" s="43"/>
      <c r="D45" s="51"/>
      <c r="E45" s="40" t="s">
        <v>247</v>
      </c>
      <c r="F45" s="40" t="s">
        <v>248</v>
      </c>
      <c r="G45">
        <f t="shared" si="0"/>
        <v>0</v>
      </c>
      <c r="H45">
        <f t="shared" si="1"/>
        <v>0</v>
      </c>
    </row>
    <row r="46" spans="1:8" ht="15" x14ac:dyDescent="0.2">
      <c r="A46" s="41">
        <v>1.0833333333333299</v>
      </c>
      <c r="B46" s="43"/>
      <c r="C46" s="43"/>
      <c r="D46" s="51"/>
      <c r="E46" s="40" t="s">
        <v>251</v>
      </c>
      <c r="F46" s="40" t="s">
        <v>252</v>
      </c>
      <c r="G46">
        <f t="shared" si="0"/>
        <v>0</v>
      </c>
      <c r="H46">
        <f t="shared" si="1"/>
        <v>0</v>
      </c>
    </row>
    <row r="47" spans="1:8" ht="15" x14ac:dyDescent="0.2">
      <c r="A47" s="41">
        <v>1.1041666666666701</v>
      </c>
      <c r="B47" s="43"/>
      <c r="C47" s="43"/>
      <c r="D47" s="51"/>
    </row>
    <row r="48" spans="1:8" ht="15" x14ac:dyDescent="0.2">
      <c r="A48" s="41">
        <v>1.125</v>
      </c>
      <c r="B48" s="43"/>
      <c r="C48" s="43"/>
      <c r="D48" s="51"/>
    </row>
    <row r="49" spans="1:4" ht="15" x14ac:dyDescent="0.2">
      <c r="A49" s="41">
        <v>1.1458333333333299</v>
      </c>
      <c r="B49" s="43"/>
      <c r="C49" s="43"/>
      <c r="D49" s="51"/>
    </row>
    <row r="50" spans="1:4" ht="15" x14ac:dyDescent="0.2">
      <c r="A50" s="41">
        <v>1.1666666666666701</v>
      </c>
      <c r="B50" s="43"/>
      <c r="C50" s="43"/>
      <c r="D50" s="51"/>
    </row>
    <row r="51" spans="1:4" ht="15" x14ac:dyDescent="0.2">
      <c r="A51" s="41">
        <v>1.1875</v>
      </c>
      <c r="B51" s="43"/>
      <c r="C51" s="43"/>
      <c r="D51" s="51"/>
    </row>
    <row r="52" spans="1:4" ht="15" x14ac:dyDescent="0.2">
      <c r="A52" s="41">
        <v>1.2083333333333399</v>
      </c>
      <c r="B52" s="43"/>
      <c r="C52" s="43"/>
      <c r="D52" s="51"/>
    </row>
    <row r="53" spans="1:4" ht="15" x14ac:dyDescent="0.2">
      <c r="A53" s="41">
        <v>1.2291666666666701</v>
      </c>
      <c r="B53" s="43"/>
      <c r="C53" s="43"/>
      <c r="D53" s="51"/>
    </row>
    <row r="54" spans="1:4" ht="15" x14ac:dyDescent="0.2">
      <c r="A54" s="41">
        <v>1.25</v>
      </c>
      <c r="B54" s="43"/>
      <c r="C54" s="43"/>
      <c r="D54" s="51"/>
    </row>
    <row r="55" spans="1:4" ht="15" x14ac:dyDescent="0.2">
      <c r="A55" s="41">
        <v>1.2708333333333399</v>
      </c>
      <c r="B55" s="43"/>
      <c r="C55" s="43"/>
      <c r="D55" s="51"/>
    </row>
    <row r="56" spans="1:4" ht="15" x14ac:dyDescent="0.2">
      <c r="A56" s="41">
        <v>1.2916666666666701</v>
      </c>
      <c r="B56" s="43"/>
      <c r="C56" s="43"/>
      <c r="D56" s="51"/>
    </row>
    <row r="57" spans="1:4" ht="15" x14ac:dyDescent="0.2">
      <c r="A57" s="41">
        <v>1.3125</v>
      </c>
      <c r="B57" s="43"/>
      <c r="C57" s="43"/>
      <c r="D57" s="51"/>
    </row>
  </sheetData>
  <mergeCells count="4">
    <mergeCell ref="A1:D1"/>
    <mergeCell ref="A2:D2"/>
    <mergeCell ref="A3:D3"/>
    <mergeCell ref="A4:D4"/>
  </mergeCells>
  <phoneticPr fontId="1" type="noConversion"/>
  <dataValidations count="1">
    <dataValidation type="list" allowBlank="1" showInputMessage="1" showErrorMessage="1" sqref="D10:D57">
      <formula1>$E$10:$E$46</formula1>
    </dataValidation>
  </dataValidations>
  <pageMargins left="0.75" right="0.75" top="1" bottom="1" header="0.5" footer="0.5"/>
  <pageSetup paperSize="9" scale="83" orientation="portrait" r:id="rId1"/>
  <headerFooter alignWithMargins="0">
    <oddFooter>&amp;L_x000D_&amp;1#&amp;"Calibri"&amp;10&amp;K000000 Classified: RMG – Internal</oddFoot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D2DFAAB336FB478006D2273600921C" ma:contentTypeVersion="1" ma:contentTypeDescription="Create a new document." ma:contentTypeScope="" ma:versionID="a0b5e97b56b9a590fafe3549c2665fca">
  <xsd:schema xmlns:xsd="http://www.w3.org/2001/XMLSchema" xmlns:xs="http://www.w3.org/2001/XMLSchema" xmlns:p="http://schemas.microsoft.com/office/2006/metadata/properties" xmlns:ns2="c399d7cb-63e0-4b2f-9ce1-2ee919be2a37" targetNamespace="http://schemas.microsoft.com/office/2006/metadata/properties" ma:root="true" ma:fieldsID="800b55ac3098c6bfb3f09f1ec5f7a8a2" ns2:_="">
    <xsd:import namespace="c399d7cb-63e0-4b2f-9ce1-2ee919be2a3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99d7cb-63e0-4b2f-9ce1-2ee919be2a3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3811BF-56BC-4C6C-8994-6DE092A27F8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99d7cb-63e0-4b2f-9ce1-2ee919be2a37"/>
    <ds:schemaRef ds:uri="http://www.w3.org/XML/1998/namespace"/>
    <ds:schemaRef ds:uri="http://purl.org/dc/dcmitype/"/>
  </ds:schemaRefs>
</ds:datastoreItem>
</file>

<file path=customXml/itemProps2.xml><?xml version="1.0" encoding="utf-8"?>
<ds:datastoreItem xmlns:ds="http://schemas.openxmlformats.org/officeDocument/2006/customXml" ds:itemID="{4F5C1A76-B8D5-4CAE-A9C4-0E5A34FBA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99d7cb-63e0-4b2f-9ce1-2ee919be2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52E944-9946-438E-973A-6604A73318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70</vt:i4>
      </vt:variant>
    </vt:vector>
  </HeadingPairs>
  <TitlesOfParts>
    <vt:vector size="138" baseType="lpstr">
      <vt:lpstr>Guidance Notes</vt:lpstr>
      <vt:lpstr>Front Cover - Declaration</vt:lpstr>
      <vt:lpstr>Codes-descriptors</vt:lpstr>
      <vt:lpstr>EXAMPLE (1)</vt:lpstr>
      <vt:lpstr>EXAMPLE (2)</vt:lpstr>
      <vt:lpstr>Emergency Out of Hours</vt:lpstr>
      <vt:lpstr>Monday</vt:lpstr>
      <vt:lpstr>Tuesday</vt:lpstr>
      <vt:lpstr>Wednesday</vt:lpstr>
      <vt:lpstr>Thursday</vt:lpstr>
      <vt:lpstr>Friday</vt:lpstr>
      <vt:lpstr>Saturday &amp; Sunday (1)</vt:lpstr>
      <vt:lpstr>Monday (2)</vt:lpstr>
      <vt:lpstr>Tuesday (2)</vt:lpstr>
      <vt:lpstr>Wednesday (2)</vt:lpstr>
      <vt:lpstr>Thursday (2)</vt:lpstr>
      <vt:lpstr>Friday (2)</vt:lpstr>
      <vt:lpstr>Saturday &amp; Sunday (2)</vt:lpstr>
      <vt:lpstr>Monday (3)</vt:lpstr>
      <vt:lpstr>Tuesday (3)</vt:lpstr>
      <vt:lpstr>Wednesday (3)</vt:lpstr>
      <vt:lpstr>Thursday (3)</vt:lpstr>
      <vt:lpstr>Friday (3)</vt:lpstr>
      <vt:lpstr>Saturday &amp; Sunday (3)</vt:lpstr>
      <vt:lpstr>Monday (4)</vt:lpstr>
      <vt:lpstr>Tuesday (4)</vt:lpstr>
      <vt:lpstr>Wednesday (4)</vt:lpstr>
      <vt:lpstr>Thursday (4)</vt:lpstr>
      <vt:lpstr>Friday (4)</vt:lpstr>
      <vt:lpstr>Saturday &amp; Sunday (4)</vt:lpstr>
      <vt:lpstr>Monday (5)</vt:lpstr>
      <vt:lpstr>Tuesday (5)</vt:lpstr>
      <vt:lpstr>Wednesday (5)</vt:lpstr>
      <vt:lpstr>Thursday (5)</vt:lpstr>
      <vt:lpstr>Friday (5)</vt:lpstr>
      <vt:lpstr>Saturday &amp; Sunday (5)</vt:lpstr>
      <vt:lpstr>Monday (6)</vt:lpstr>
      <vt:lpstr>Tuesday (6)</vt:lpstr>
      <vt:lpstr>Wednesday (6)</vt:lpstr>
      <vt:lpstr>Thursday (6)</vt:lpstr>
      <vt:lpstr>Friday (6)</vt:lpstr>
      <vt:lpstr>Saturday &amp; Sunday (6)</vt:lpstr>
      <vt:lpstr>Monday (7)</vt:lpstr>
      <vt:lpstr>Tuesday (7)</vt:lpstr>
      <vt:lpstr>Wednesday (7)</vt:lpstr>
      <vt:lpstr>Thursday (7)</vt:lpstr>
      <vt:lpstr>Friday (7)</vt:lpstr>
      <vt:lpstr>Saturday &amp; Sunday (7)</vt:lpstr>
      <vt:lpstr>Monday (8)</vt:lpstr>
      <vt:lpstr>Tuesday (8)</vt:lpstr>
      <vt:lpstr>Wednesday (8)</vt:lpstr>
      <vt:lpstr>Thursday (8)</vt:lpstr>
      <vt:lpstr>Friday (8)</vt:lpstr>
      <vt:lpstr>Saturday &amp; Sunday (8)</vt:lpstr>
      <vt:lpstr>Monday (9)</vt:lpstr>
      <vt:lpstr>Tuesday (9)</vt:lpstr>
      <vt:lpstr>Wednesday (9)</vt:lpstr>
      <vt:lpstr>Thursday (9)</vt:lpstr>
      <vt:lpstr>Friday (9)</vt:lpstr>
      <vt:lpstr>Saturday &amp; Sunday (9)</vt:lpstr>
      <vt:lpstr>Monday (10)</vt:lpstr>
      <vt:lpstr>Tuesday (10)</vt:lpstr>
      <vt:lpstr>Wednesday (10)</vt:lpstr>
      <vt:lpstr>Thursday (10)</vt:lpstr>
      <vt:lpstr>Friday (10)</vt:lpstr>
      <vt:lpstr>Saturday &amp; Sunday (10)</vt:lpstr>
      <vt:lpstr>HRW</vt:lpstr>
      <vt:lpstr>HR USE ONLY</vt:lpstr>
      <vt:lpstr>'Emergency Out of Hours'!_ftnref1</vt:lpstr>
      <vt:lpstr>'EXAMPLE (2)'!_ftnref1</vt:lpstr>
      <vt:lpstr>'Emergency Out of Hours'!_ftnref2</vt:lpstr>
      <vt:lpstr>'EXAMPLE (2)'!_ftnref2</vt:lpstr>
      <vt:lpstr>'Emergency Out of Hours'!Print_Area</vt:lpstr>
      <vt:lpstr>'EXAMPLE (1)'!Print_Area</vt:lpstr>
      <vt:lpstr>'EXAMPLE (2)'!Print_Area</vt:lpstr>
      <vt:lpstr>Friday!Print_Area</vt:lpstr>
      <vt:lpstr>'Friday (10)'!Print_Area</vt:lpstr>
      <vt:lpstr>'Friday (2)'!Print_Area</vt:lpstr>
      <vt:lpstr>'Friday (3)'!Print_Area</vt:lpstr>
      <vt:lpstr>'Friday (4)'!Print_Area</vt:lpstr>
      <vt:lpstr>'Friday (5)'!Print_Area</vt:lpstr>
      <vt:lpstr>'Friday (6)'!Print_Area</vt:lpstr>
      <vt:lpstr>'Friday (7)'!Print_Area</vt:lpstr>
      <vt:lpstr>'Friday (8)'!Print_Area</vt:lpstr>
      <vt:lpstr>'Friday (9)'!Print_Area</vt:lpstr>
      <vt:lpstr>'Front Cover - Declaration'!Print_Area</vt:lpstr>
      <vt:lpstr>'Guidance Notes'!Print_Area</vt:lpstr>
      <vt:lpstr>HRW!Print_Area</vt:lpstr>
      <vt:lpstr>Monday!Print_Area</vt:lpstr>
      <vt:lpstr>'Monday (10)'!Print_Area</vt:lpstr>
      <vt:lpstr>'Monday (2)'!Print_Area</vt:lpstr>
      <vt:lpstr>'Monday (3)'!Print_Area</vt:lpstr>
      <vt:lpstr>'Monday (4)'!Print_Area</vt:lpstr>
      <vt:lpstr>'Monday (5)'!Print_Area</vt:lpstr>
      <vt:lpstr>'Monday (6)'!Print_Area</vt:lpstr>
      <vt:lpstr>'Monday (7)'!Print_Area</vt:lpstr>
      <vt:lpstr>'Monday (8)'!Print_Area</vt:lpstr>
      <vt:lpstr>'Monday (9)'!Print_Area</vt:lpstr>
      <vt:lpstr>'Saturday &amp; Sunday (1)'!Print_Area</vt:lpstr>
      <vt:lpstr>'Saturday &amp; Sunday (10)'!Print_Area</vt:lpstr>
      <vt:lpstr>'Saturday &amp; Sunday (2)'!Print_Area</vt:lpstr>
      <vt:lpstr>'Saturday &amp; Sunday (3)'!Print_Area</vt:lpstr>
      <vt:lpstr>'Saturday &amp; Sunday (4)'!Print_Area</vt:lpstr>
      <vt:lpstr>'Saturday &amp; Sunday (5)'!Print_Area</vt:lpstr>
      <vt:lpstr>'Saturday &amp; Sunday (6)'!Print_Area</vt:lpstr>
      <vt:lpstr>'Saturday &amp; Sunday (7)'!Print_Area</vt:lpstr>
      <vt:lpstr>'Saturday &amp; Sunday (8)'!Print_Area</vt:lpstr>
      <vt:lpstr>'Saturday &amp; Sunday (9)'!Print_Area</vt:lpstr>
      <vt:lpstr>Thursday!Print_Area</vt:lpstr>
      <vt:lpstr>'Thursday (10)'!Print_Area</vt:lpstr>
      <vt:lpstr>'Thursday (2)'!Print_Area</vt:lpstr>
      <vt:lpstr>'Thursday (3)'!Print_Area</vt:lpstr>
      <vt:lpstr>'Thursday (4)'!Print_Area</vt:lpstr>
      <vt:lpstr>'Thursday (5)'!Print_Area</vt:lpstr>
      <vt:lpstr>'Thursday (6)'!Print_Area</vt:lpstr>
      <vt:lpstr>'Thursday (7)'!Print_Area</vt:lpstr>
      <vt:lpstr>'Thursday (8)'!Print_Area</vt:lpstr>
      <vt:lpstr>'Thursday (9)'!Print_Area</vt:lpstr>
      <vt:lpstr>Tuesday!Print_Area</vt:lpstr>
      <vt:lpstr>'Tuesday (10)'!Print_Area</vt:lpstr>
      <vt:lpstr>'Tuesday (2)'!Print_Area</vt:lpstr>
      <vt:lpstr>'Tuesday (3)'!Print_Area</vt:lpstr>
      <vt:lpstr>'Tuesday (4)'!Print_Area</vt:lpstr>
      <vt:lpstr>'Tuesday (5)'!Print_Area</vt:lpstr>
      <vt:lpstr>'Tuesday (6)'!Print_Area</vt:lpstr>
      <vt:lpstr>'Tuesday (7)'!Print_Area</vt:lpstr>
      <vt:lpstr>'Tuesday (8)'!Print_Area</vt:lpstr>
      <vt:lpstr>'Tuesday (9)'!Print_Area</vt:lpstr>
      <vt:lpstr>Wednesday!Print_Area</vt:lpstr>
      <vt:lpstr>'Wednesday (10)'!Print_Area</vt:lpstr>
      <vt:lpstr>'Wednesday (2)'!Print_Area</vt:lpstr>
      <vt:lpstr>'Wednesday (3)'!Print_Area</vt:lpstr>
      <vt:lpstr>'Wednesday (4)'!Print_Area</vt:lpstr>
      <vt:lpstr>'Wednesday (5)'!Print_Area</vt:lpstr>
      <vt:lpstr>'Wednesday (6)'!Print_Area</vt:lpstr>
      <vt:lpstr>'Wednesday (7)'!Print_Area</vt:lpstr>
      <vt:lpstr>'Wednesday (8)'!Print_Area</vt:lpstr>
      <vt:lpstr>'Wednesday (9)'!Print_Area</vt:lpstr>
    </vt:vector>
  </TitlesOfParts>
  <Company>nhsl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allani</dc:creator>
  <cp:lastModifiedBy>Crawford, Alana</cp:lastModifiedBy>
  <cp:lastPrinted>2020-11-02T16:39:29Z</cp:lastPrinted>
  <dcterms:created xsi:type="dcterms:W3CDTF">2011-03-16T09:35:19Z</dcterms:created>
  <dcterms:modified xsi:type="dcterms:W3CDTF">2026-01-28T08:28:40Z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2024-11-05T17:17:07Z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4e68b43f-0c00-4bf4-9019-3ec8de129d54</vt:lpwstr>
  </property>
  <property fmtid="{D5CDD505-2E9C-101B-9397-08002B2CF9AE}" pid="8" name="MSIP_Label_980f36f3-41a5-4f45-a6a2-e224f336accd_ContentBits">
    <vt:lpwstr>2</vt:lpwstr>
  </property>
</Properties>
</file>